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5A0C5355-A020-4208-BA3F-5814B6C78539}" xr6:coauthVersionLast="47" xr6:coauthVersionMax="47" xr10:uidLastSave="{00000000-0000-0000-0000-000000000000}"/>
  <bookViews>
    <workbookView xWindow="-120" yWindow="-120" windowWidth="20730" windowHeight="11040" tabRatio="584" xr2:uid="{00000000-000D-0000-FFFF-FFFF00000000}"/>
  </bookViews>
  <sheets>
    <sheet name="COMUNICACIÓN FALLIDO " sheetId="4" r:id="rId1"/>
    <sheet name="Referencias COMUNICA. FALLIDOS" sheetId="5" state="hidden" r:id="rId2"/>
  </sheets>
  <definedNames>
    <definedName name="_xlnm._FilterDatabase" localSheetId="0" hidden="1">'COMUNICACIÓN FALLIDO '!$A$11:$AY$51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9" i="4" l="1"/>
  <c r="AH19" i="4"/>
  <c r="J19" i="4"/>
  <c r="L19" i="4" s="1"/>
  <c r="AS18" i="4"/>
  <c r="AH18" i="4"/>
  <c r="J18" i="4"/>
  <c r="L18" i="4" s="1"/>
  <c r="J51" i="4"/>
  <c r="K51" i="4" s="1"/>
  <c r="AS50" i="4"/>
  <c r="AH50" i="4"/>
  <c r="J50" i="4"/>
  <c r="L50" i="4" s="1"/>
  <c r="AS49" i="4"/>
  <c r="AH49" i="4"/>
  <c r="J49" i="4"/>
  <c r="L49" i="4" s="1"/>
  <c r="AS48" i="4"/>
  <c r="AH48" i="4"/>
  <c r="J48" i="4"/>
  <c r="L48" i="4" s="1"/>
  <c r="AS47" i="4"/>
  <c r="AH47" i="4"/>
  <c r="J47" i="4"/>
  <c r="L47" i="4" s="1"/>
  <c r="AS46" i="4"/>
  <c r="AH46" i="4"/>
  <c r="J46" i="4"/>
  <c r="K46" i="4" s="1"/>
  <c r="AS45" i="4"/>
  <c r="AH45" i="4"/>
  <c r="J45" i="4"/>
  <c r="L45" i="4" s="1"/>
  <c r="AS44" i="4"/>
  <c r="AH44" i="4"/>
  <c r="J44" i="4"/>
  <c r="L44" i="4" s="1"/>
  <c r="AS43" i="4"/>
  <c r="AH43" i="4"/>
  <c r="J43" i="4"/>
  <c r="K43" i="4" s="1"/>
  <c r="AS42" i="4"/>
  <c r="AH42" i="4"/>
  <c r="J42" i="4"/>
  <c r="L42" i="4" s="1"/>
  <c r="AS41" i="4"/>
  <c r="AH41" i="4"/>
  <c r="J41" i="4"/>
  <c r="L41" i="4" s="1"/>
  <c r="AS40" i="4"/>
  <c r="AH40" i="4"/>
  <c r="J40" i="4"/>
  <c r="L40" i="4" s="1"/>
  <c r="AS39" i="4"/>
  <c r="AH39" i="4"/>
  <c r="J39" i="4"/>
  <c r="K39" i="4" s="1"/>
  <c r="AS38" i="4"/>
  <c r="AH38" i="4"/>
  <c r="J38" i="4"/>
  <c r="L38" i="4" s="1"/>
  <c r="AS37" i="4"/>
  <c r="AH37" i="4"/>
  <c r="J37" i="4"/>
  <c r="L37" i="4" s="1"/>
  <c r="AS36" i="4"/>
  <c r="AH36" i="4"/>
  <c r="J36" i="4"/>
  <c r="L36" i="4" s="1"/>
  <c r="AS35" i="4"/>
  <c r="AH35" i="4"/>
  <c r="J35" i="4"/>
  <c r="K35" i="4" s="1"/>
  <c r="AS34" i="4"/>
  <c r="AH34" i="4"/>
  <c r="J34" i="4"/>
  <c r="K34" i="4" s="1"/>
  <c r="AS33" i="4"/>
  <c r="AH33" i="4"/>
  <c r="J33" i="4"/>
  <c r="L33" i="4" s="1"/>
  <c r="AS32" i="4"/>
  <c r="AH32" i="4"/>
  <c r="J32" i="4"/>
  <c r="K32" i="4" s="1"/>
  <c r="AS31" i="4"/>
  <c r="AH31" i="4"/>
  <c r="J31" i="4"/>
  <c r="K31" i="4" s="1"/>
  <c r="AS30" i="4"/>
  <c r="AH30" i="4"/>
  <c r="J30" i="4"/>
  <c r="L30" i="4" s="1"/>
  <c r="AS29" i="4"/>
  <c r="AH29" i="4"/>
  <c r="J29" i="4"/>
  <c r="L29" i="4" s="1"/>
  <c r="AS28" i="4"/>
  <c r="AH28" i="4"/>
  <c r="J28" i="4"/>
  <c r="L28" i="4" s="1"/>
  <c r="AS27" i="4"/>
  <c r="AH27" i="4"/>
  <c r="J27" i="4"/>
  <c r="K27" i="4" s="1"/>
  <c r="AS26" i="4"/>
  <c r="AH26" i="4"/>
  <c r="J26" i="4"/>
  <c r="K26" i="4" s="1"/>
  <c r="AS25" i="4"/>
  <c r="AH25" i="4"/>
  <c r="J25" i="4"/>
  <c r="K25" i="4" s="1"/>
  <c r="AS24" i="4"/>
  <c r="AH24" i="4"/>
  <c r="J24" i="4"/>
  <c r="L24" i="4" s="1"/>
  <c r="AS23" i="4"/>
  <c r="AH23" i="4"/>
  <c r="J23" i="4"/>
  <c r="L23" i="4" s="1"/>
  <c r="AS22" i="4"/>
  <c r="AH22" i="4"/>
  <c r="J22" i="4"/>
  <c r="L22" i="4" s="1"/>
  <c r="AS21" i="4"/>
  <c r="AH21" i="4"/>
  <c r="J21" i="4"/>
  <c r="L21" i="4" s="1"/>
  <c r="AS20" i="4"/>
  <c r="AH20" i="4"/>
  <c r="J20" i="4"/>
  <c r="L20" i="4" s="1"/>
  <c r="AS17" i="4"/>
  <c r="AH17" i="4"/>
  <c r="J17" i="4"/>
  <c r="L17" i="4" s="1"/>
  <c r="AS16" i="4"/>
  <c r="AH16" i="4"/>
  <c r="J16" i="4"/>
  <c r="K16" i="4" s="1"/>
  <c r="AS15" i="4"/>
  <c r="AH15" i="4"/>
  <c r="J15" i="4"/>
  <c r="L15" i="4" s="1"/>
  <c r="AS14" i="4"/>
  <c r="AH14" i="4"/>
  <c r="J14" i="4"/>
  <c r="L14" i="4" s="1"/>
  <c r="AS13" i="4"/>
  <c r="AH13" i="4"/>
  <c r="J13" i="4"/>
  <c r="L13" i="4" s="1"/>
  <c r="AS12" i="4"/>
  <c r="AH12" i="4"/>
  <c r="J12" i="4"/>
  <c r="L12" i="4" s="1"/>
  <c r="R8" i="4"/>
  <c r="T4" i="4"/>
  <c r="S4" i="4"/>
  <c r="K12" i="4" l="1"/>
  <c r="K19" i="4"/>
  <c r="K18" i="4"/>
  <c r="K49" i="4"/>
  <c r="L26" i="4"/>
  <c r="L34" i="4"/>
  <c r="L32" i="4"/>
  <c r="L16" i="4"/>
  <c r="K40" i="4"/>
  <c r="K42" i="4"/>
  <c r="L43" i="4"/>
  <c r="K14" i="4"/>
  <c r="L35" i="4"/>
  <c r="L46" i="4"/>
  <c r="K50" i="4"/>
  <c r="K48" i="4"/>
  <c r="L25" i="4"/>
  <c r="L27" i="4"/>
  <c r="K38" i="4"/>
  <c r="K24" i="4"/>
  <c r="K30" i="4"/>
  <c r="K22" i="4"/>
  <c r="K13" i="4"/>
  <c r="K21" i="4"/>
  <c r="K29" i="4"/>
  <c r="K37" i="4"/>
  <c r="K45" i="4"/>
  <c r="K23" i="4"/>
  <c r="K47" i="4"/>
  <c r="K15" i="4"/>
  <c r="K20" i="4"/>
  <c r="K28" i="4"/>
  <c r="L31" i="4"/>
  <c r="K36" i="4"/>
  <c r="L39" i="4"/>
  <c r="K44" i="4"/>
  <c r="K17" i="4"/>
  <c r="K33" i="4"/>
  <c r="K41" i="4"/>
</calcChain>
</file>

<file path=xl/sharedStrings.xml><?xml version="1.0" encoding="utf-8"?>
<sst xmlns="http://schemas.openxmlformats.org/spreadsheetml/2006/main" count="345" uniqueCount="328">
  <si>
    <t>TITULARES</t>
  </si>
  <si>
    <t>FAMILIARES</t>
  </si>
  <si>
    <t>IMPORTE ECONÓMICO PRESTACIONES</t>
  </si>
  <si>
    <t xml:space="preserve">PROYECTO </t>
  </si>
  <si>
    <t xml:space="preserve">FECHA SOLICITUD RETORNO </t>
  </si>
  <si>
    <t xml:space="preserve">PROVINCIA </t>
  </si>
  <si>
    <t xml:space="preserve">NOMBRE </t>
  </si>
  <si>
    <t xml:space="preserve">APELLIDOS </t>
  </si>
  <si>
    <t xml:space="preserve">SEXO </t>
  </si>
  <si>
    <t xml:space="preserve">FECHA 
NACIMIENTO </t>
  </si>
  <si>
    <t xml:space="preserve">EDAD </t>
  </si>
  <si>
    <t xml:space="preserve">TRAMO EDAD
EUROSTAT </t>
  </si>
  <si>
    <t xml:space="preserve">NACIONALIDAD </t>
  </si>
  <si>
    <t xml:space="preserve">PAÍS DE RETORNO </t>
  </si>
  <si>
    <t xml:space="preserve">NIE ASIGNADO POR LA COMISARÍA GENERAL DE EXTRANJERÍA Y FRONTERAS </t>
  </si>
  <si>
    <t>SITUACIÓN 
ADMINISTRATIVA</t>
  </si>
  <si>
    <t xml:space="preserve">DERIVACIÓN CONTRAPARTE </t>
  </si>
  <si>
    <t xml:space="preserve">TIPO DE VULNERABILIDAD </t>
  </si>
  <si>
    <t>TIPO DE CASO DE RETORNO</t>
  </si>
  <si>
    <t>PRODUCTIVO</t>
  </si>
  <si>
    <t>IMPORTE PRESTACIONES GENERALES</t>
  </si>
  <si>
    <t>IMPORTE PRESTACIONES EXCEPCIONALES</t>
  </si>
  <si>
    <t>MOTIVO POR EL QUE NO SE HACE EFECTIVO EL RETORNO</t>
  </si>
  <si>
    <t>MEDIDAS ADOPTADAS</t>
  </si>
  <si>
    <t>FECHA ENTREGA AYUDAS</t>
  </si>
  <si>
    <t>FECHA VUELO</t>
  </si>
  <si>
    <t>AYUDA  INICIATIVA EMPRESARIAL</t>
  </si>
  <si>
    <t xml:space="preserve">AYUDA DE REINTEGRACIÓN </t>
  </si>
  <si>
    <t>DINERO DE BOLSILLO</t>
  </si>
  <si>
    <t xml:space="preserve">GASTOS 
TRANSPORTE </t>
  </si>
  <si>
    <t xml:space="preserve">GASTOS ALOJAMIENTO  </t>
  </si>
  <si>
    <t xml:space="preserve">GASTOS  DEL ACOMPAÑAMIENTO </t>
  </si>
  <si>
    <t xml:space="preserve">OTROS GASTOS EXCEPCIONALES </t>
  </si>
  <si>
    <t xml:space="preserve">BILLETE
DE RETORNO </t>
  </si>
  <si>
    <t xml:space="preserve">DINERO DE BOLSILLO </t>
  </si>
  <si>
    <t>No</t>
  </si>
  <si>
    <t>H</t>
  </si>
  <si>
    <t>M</t>
  </si>
  <si>
    <t>ACOBE</t>
  </si>
  <si>
    <t>TITULAR</t>
  </si>
  <si>
    <t>REGULAR</t>
  </si>
  <si>
    <t>Albacete</t>
  </si>
  <si>
    <t>ACULCO</t>
  </si>
  <si>
    <t>Afganistán</t>
  </si>
  <si>
    <t>FAMILIAR</t>
  </si>
  <si>
    <t>IRREGULAR</t>
  </si>
  <si>
    <t>Alicante/Alacant</t>
  </si>
  <si>
    <t>AESCO</t>
  </si>
  <si>
    <t>Angola</t>
  </si>
  <si>
    <t>Almería</t>
  </si>
  <si>
    <t>CEPAIM</t>
  </si>
  <si>
    <t>Araba/Álava</t>
  </si>
  <si>
    <t>Argelia</t>
  </si>
  <si>
    <t>Asturias</t>
  </si>
  <si>
    <t>FSEM</t>
  </si>
  <si>
    <t>Argentina</t>
  </si>
  <si>
    <t>Ávila</t>
  </si>
  <si>
    <t>RED ACOGE</t>
  </si>
  <si>
    <t>Armenia</t>
  </si>
  <si>
    <t>Badajoz</t>
  </si>
  <si>
    <t>RUMIÑAHUI</t>
  </si>
  <si>
    <t>Barcelona</t>
  </si>
  <si>
    <t>Bangladesh</t>
  </si>
  <si>
    <t>Bizkaia</t>
  </si>
  <si>
    <t>Benin</t>
  </si>
  <si>
    <t>Burgos</t>
  </si>
  <si>
    <t>Cáceres</t>
  </si>
  <si>
    <t>Bolivia</t>
  </si>
  <si>
    <t xml:space="preserve">01 R. V. ASISTIDO y REINTEGRACIÓN </t>
  </si>
  <si>
    <t>Cádiz</t>
  </si>
  <si>
    <t>Brasil</t>
  </si>
  <si>
    <t>02 R. V. PRODUCTIVO</t>
  </si>
  <si>
    <t>Cantabria</t>
  </si>
  <si>
    <t>Burkina Faso</t>
  </si>
  <si>
    <t>Ceuta</t>
  </si>
  <si>
    <t>Cabo Verde</t>
  </si>
  <si>
    <t>Ciudad Real</t>
  </si>
  <si>
    <t>Camerún</t>
  </si>
  <si>
    <t>Córdoba</t>
  </si>
  <si>
    <t>Chile</t>
  </si>
  <si>
    <t>Cuenca</t>
  </si>
  <si>
    <t>China</t>
  </si>
  <si>
    <t>Gipuzkoa</t>
  </si>
  <si>
    <t>Colombia</t>
  </si>
  <si>
    <t>Girona</t>
  </si>
  <si>
    <t>Congo</t>
  </si>
  <si>
    <t>Granada</t>
  </si>
  <si>
    <t>Costa de Marfil</t>
  </si>
  <si>
    <t>Guadalajara</t>
  </si>
  <si>
    <t>Costa Rica</t>
  </si>
  <si>
    <t>Huelva</t>
  </si>
  <si>
    <t>Huesca</t>
  </si>
  <si>
    <t>Cuba</t>
  </si>
  <si>
    <t>Ecuador</t>
  </si>
  <si>
    <t>Jaén</t>
  </si>
  <si>
    <t>Egipto</t>
  </si>
  <si>
    <t>El Salvador</t>
  </si>
  <si>
    <t>León</t>
  </si>
  <si>
    <t>Lleida</t>
  </si>
  <si>
    <t>Lugo</t>
  </si>
  <si>
    <t>Etiopía</t>
  </si>
  <si>
    <t>Madrid</t>
  </si>
  <si>
    <t>Filipinas</t>
  </si>
  <si>
    <t>Málaga</t>
  </si>
  <si>
    <t>Gambia</t>
  </si>
  <si>
    <t>Melilla</t>
  </si>
  <si>
    <t>Georgia</t>
  </si>
  <si>
    <t>Murcia</t>
  </si>
  <si>
    <t>Ghana</t>
  </si>
  <si>
    <t>Navarra</t>
  </si>
  <si>
    <t>Ourense</t>
  </si>
  <si>
    <t>Guatemala</t>
  </si>
  <si>
    <t>Palencia</t>
  </si>
  <si>
    <t>Pontevedra</t>
  </si>
  <si>
    <t>Salamanca</t>
  </si>
  <si>
    <t>Guinea Ecuatorial</t>
  </si>
  <si>
    <t>Segovia</t>
  </si>
  <si>
    <t>Honduras</t>
  </si>
  <si>
    <t>Sevilla</t>
  </si>
  <si>
    <t>Soria</t>
  </si>
  <si>
    <t>India</t>
  </si>
  <si>
    <t>Tarragona</t>
  </si>
  <si>
    <t>Irán</t>
  </si>
  <si>
    <t>Teruel</t>
  </si>
  <si>
    <t>Israel</t>
  </si>
  <si>
    <t>Toledo</t>
  </si>
  <si>
    <t>Jordania</t>
  </si>
  <si>
    <t>Kazajstán</t>
  </si>
  <si>
    <t>Valladolid</t>
  </si>
  <si>
    <t>Kenia</t>
  </si>
  <si>
    <t>Zamora</t>
  </si>
  <si>
    <t>Zaragoza</t>
  </si>
  <si>
    <t>Líbano</t>
  </si>
  <si>
    <t>Liberia</t>
  </si>
  <si>
    <t>Macedonia</t>
  </si>
  <si>
    <t>Mali</t>
  </si>
  <si>
    <t>Marruecos</t>
  </si>
  <si>
    <t>Mauritania</t>
  </si>
  <si>
    <t>México</t>
  </si>
  <si>
    <t>Moldavia</t>
  </si>
  <si>
    <t>Mongolia</t>
  </si>
  <si>
    <t>Namibia</t>
  </si>
  <si>
    <t>Nepal</t>
  </si>
  <si>
    <t>Nicaragua</t>
  </si>
  <si>
    <t>Nigeria</t>
  </si>
  <si>
    <t>Pakistán</t>
  </si>
  <si>
    <t>Palestina</t>
  </si>
  <si>
    <t>Panamá</t>
  </si>
  <si>
    <t>Paraguay</t>
  </si>
  <si>
    <t>Perú</t>
  </si>
  <si>
    <t>Rusia</t>
  </si>
  <si>
    <t>Senegal</t>
  </si>
  <si>
    <t>Sierra Leona</t>
  </si>
  <si>
    <t>Siria</t>
  </si>
  <si>
    <t>Sri Lanka</t>
  </si>
  <si>
    <t>Sudáfrica</t>
  </si>
  <si>
    <t>Sudán</t>
  </si>
  <si>
    <t>Sudán del Sur</t>
  </si>
  <si>
    <t>Tailandia</t>
  </si>
  <si>
    <t>Tanzania</t>
  </si>
  <si>
    <t>Togo</t>
  </si>
  <si>
    <t>Túnez</t>
  </si>
  <si>
    <t>Turquía</t>
  </si>
  <si>
    <t>Ucrania</t>
  </si>
  <si>
    <t>Uganda</t>
  </si>
  <si>
    <t>Uruguay</t>
  </si>
  <si>
    <t>Venezuela</t>
  </si>
  <si>
    <t>Vietnam</t>
  </si>
  <si>
    <t>Yemen</t>
  </si>
  <si>
    <t>YMCA</t>
  </si>
  <si>
    <t>Si</t>
  </si>
  <si>
    <t>Albania</t>
  </si>
  <si>
    <t>General</t>
  </si>
  <si>
    <t>Retorno con acopañamiento</t>
  </si>
  <si>
    <t>Antigua y Barbuda</t>
  </si>
  <si>
    <t>VVG</t>
  </si>
  <si>
    <t>Arabia Saudí</t>
  </si>
  <si>
    <t>VTSH</t>
  </si>
  <si>
    <t>Menor viaja solo</t>
  </si>
  <si>
    <t>Balears, Illes</t>
  </si>
  <si>
    <t>MENA</t>
  </si>
  <si>
    <t>Australia</t>
  </si>
  <si>
    <t>Azerbaiyán</t>
  </si>
  <si>
    <t>Bahamas</t>
  </si>
  <si>
    <t>Bahréin</t>
  </si>
  <si>
    <t>Castellón/Castelló</t>
  </si>
  <si>
    <t>Barbados</t>
  </si>
  <si>
    <t>Belarús</t>
  </si>
  <si>
    <t>Belice</t>
  </si>
  <si>
    <t>Coruña, A</t>
  </si>
  <si>
    <t>Bhután</t>
  </si>
  <si>
    <t>Bosnia y Herzegovina</t>
  </si>
  <si>
    <t>Botswana</t>
  </si>
  <si>
    <t>Brunei</t>
  </si>
  <si>
    <t>Burundi</t>
  </si>
  <si>
    <t>Camboya</t>
  </si>
  <si>
    <t>Canadá</t>
  </si>
  <si>
    <t>Chad</t>
  </si>
  <si>
    <t>Comores</t>
  </si>
  <si>
    <t>Palmas, Las</t>
  </si>
  <si>
    <t>Corea</t>
  </si>
  <si>
    <t>Rioja, La</t>
  </si>
  <si>
    <t>Corea del Norte</t>
  </si>
  <si>
    <t>Santa Cruz de Tenerife</t>
  </si>
  <si>
    <t>Djibouti</t>
  </si>
  <si>
    <t>Dominica</t>
  </si>
  <si>
    <t>Valencia/València</t>
  </si>
  <si>
    <t>Emiratos Árabes Unidos</t>
  </si>
  <si>
    <t>Eritrea</t>
  </si>
  <si>
    <t>Estados Unidos de América</t>
  </si>
  <si>
    <t>Fiji</t>
  </si>
  <si>
    <t>Gabón</t>
  </si>
  <si>
    <t>Guinea</t>
  </si>
  <si>
    <t>Guinea-Bissau</t>
  </si>
  <si>
    <t>Guyana</t>
  </si>
  <si>
    <t>Haití</t>
  </si>
  <si>
    <t>Indonesia</t>
  </si>
  <si>
    <t>Iraq</t>
  </si>
  <si>
    <t>Islas Marshall</t>
  </si>
  <si>
    <t>Islas Salomón</t>
  </si>
  <si>
    <t>Jamaica</t>
  </si>
  <si>
    <t>Malasia</t>
  </si>
  <si>
    <t>Japón</t>
  </si>
  <si>
    <t>Kirguistán</t>
  </si>
  <si>
    <t>Kiribati</t>
  </si>
  <si>
    <t>Kuwait</t>
  </si>
  <si>
    <t>Laos</t>
  </si>
  <si>
    <t>Lesotho</t>
  </si>
  <si>
    <t>Libia</t>
  </si>
  <si>
    <t>Madagascar</t>
  </si>
  <si>
    <t>Malawi</t>
  </si>
  <si>
    <t>Maldivas</t>
  </si>
  <si>
    <t>Mauricio</t>
  </si>
  <si>
    <t>Micronesia</t>
  </si>
  <si>
    <t>Serbia</t>
  </si>
  <si>
    <t>Mónaco</t>
  </si>
  <si>
    <t>Montenegro</t>
  </si>
  <si>
    <t>Mozambique</t>
  </si>
  <si>
    <t>Myanmar</t>
  </si>
  <si>
    <t>Nauru</t>
  </si>
  <si>
    <t>Níger</t>
  </si>
  <si>
    <t>Nueva Zelanda</t>
  </si>
  <si>
    <t>Omán</t>
  </si>
  <si>
    <t>Palaos</t>
  </si>
  <si>
    <t>Papúa Nueva Guinea</t>
  </si>
  <si>
    <t>Qatar</t>
  </si>
  <si>
    <t>República Centroafricana</t>
  </si>
  <si>
    <t>República Democrática del Congo</t>
  </si>
  <si>
    <t>República Dominicana</t>
  </si>
  <si>
    <t>Ruanda</t>
  </si>
  <si>
    <t>Samoa</t>
  </si>
  <si>
    <t>San Cristóbal y Nieves</t>
  </si>
  <si>
    <t>San Vicente y las Granadinas</t>
  </si>
  <si>
    <t>Santa Lucía</t>
  </si>
  <si>
    <t>Santa Sede</t>
  </si>
  <si>
    <t>Santo Tomé y Príncipe</t>
  </si>
  <si>
    <t>Seychelles</t>
  </si>
  <si>
    <t>Singapur</t>
  </si>
  <si>
    <t>Somalia</t>
  </si>
  <si>
    <t>Suiza</t>
  </si>
  <si>
    <t>Surinam</t>
  </si>
  <si>
    <t>Swazilandia</t>
  </si>
  <si>
    <t>Tayikistán</t>
  </si>
  <si>
    <t>Timor Oriental</t>
  </si>
  <si>
    <t>Tonga</t>
  </si>
  <si>
    <t>Trinidad y Tobago</t>
  </si>
  <si>
    <t>Turkmenistán</t>
  </si>
  <si>
    <t>Tuvalu</t>
  </si>
  <si>
    <t>Uzbekistán</t>
  </si>
  <si>
    <t>Vanuatu</t>
  </si>
  <si>
    <t>Zambia</t>
  </si>
  <si>
    <t>Zimbabwe</t>
  </si>
  <si>
    <t xml:space="preserve">SOLICITANTE DE ASILO </t>
  </si>
  <si>
    <t xml:space="preserve">Retorna por sus propios medios </t>
  </si>
  <si>
    <t>Desiste de la decisión de retornar</t>
  </si>
  <si>
    <t>No acude a la cita para recogida de billete y ayudas</t>
  </si>
  <si>
    <t>No se presenta en el aeropuerto</t>
  </si>
  <si>
    <t>Pasa control de vuelo pero no embarca</t>
  </si>
  <si>
    <t>Pérdida del vuelo (equivocación día/hora, retraso…)</t>
  </si>
  <si>
    <t>Problemas con la documentación</t>
  </si>
  <si>
    <t>Trabajo/estudios</t>
  </si>
  <si>
    <t>Motivos de salud/ingreso hospitalario</t>
  </si>
  <si>
    <t>Causas familiares/personales</t>
  </si>
  <si>
    <t>Problemas con la compañía aérea</t>
  </si>
  <si>
    <t>Detención policial, internamiento en CIE, deportación</t>
  </si>
  <si>
    <t>Citación judicial</t>
  </si>
  <si>
    <t>Comunicación concesión de nacionalidad/otros permisos</t>
  </si>
  <si>
    <t>Situación de conflicto en país de origen</t>
  </si>
  <si>
    <t>Otros: especificar</t>
  </si>
  <si>
    <t>BILLETE
DE RETORNO</t>
  </si>
  <si>
    <t>GASTOS TEST COVID -19</t>
  </si>
  <si>
    <t>TOTAL</t>
  </si>
  <si>
    <t xml:space="preserve">OBSERVACIONES </t>
  </si>
  <si>
    <t>Menores( MENA)</t>
  </si>
  <si>
    <t>Personas con discapacidad</t>
  </si>
  <si>
    <t>Personas de edad avanzada</t>
  </si>
  <si>
    <t>Mujeres embarazadas</t>
  </si>
  <si>
    <t>Familia monoparental/monomarental con hijos/as menores o con discapacidad</t>
  </si>
  <si>
    <t>Víctimas de trata</t>
  </si>
  <si>
    <t>Personas con enfermedades graves</t>
  </si>
  <si>
    <t>Personas con trastornos psíquicos</t>
  </si>
  <si>
    <t>Personas que hayan padecido torturas, violaciones u otras formas graves de violencia psicológica, física o sexual</t>
  </si>
  <si>
    <t>Víctimas de violencia de género</t>
  </si>
  <si>
    <t>Personas sin hogar</t>
  </si>
  <si>
    <t>Personas vulnerables por situación socioeconómica</t>
  </si>
  <si>
    <t>Otras situaciones de vulnerabilidad</t>
  </si>
  <si>
    <t>Comunitaria</t>
  </si>
  <si>
    <t>No binario</t>
  </si>
  <si>
    <t>CRUZ BLANCA</t>
  </si>
  <si>
    <t>TRAMOS EDAD FAMI</t>
  </si>
  <si>
    <t>FECHA CONOCIMIENTO RETORNO FALLIDO</t>
  </si>
  <si>
    <t>ANEXO  COMUNICACIÓN RETORNOS FALLIDOS</t>
  </si>
  <si>
    <t xml:space="preserve"> Nº SOLICITUD </t>
  </si>
  <si>
    <t>ENTIDAD</t>
  </si>
  <si>
    <t>ALTIUS</t>
  </si>
  <si>
    <t>TREBALL 
SOLIDARI</t>
  </si>
  <si>
    <t xml:space="preserve">Nº DE DOCUMENTO OFICIAL 
EN EL CASO DE NO DISPONER DE NIE </t>
  </si>
  <si>
    <t>GASTOS TEST
COVID-19</t>
  </si>
  <si>
    <t>ASISTIDO</t>
  </si>
  <si>
    <t>TITULAR /FAMILIAR</t>
  </si>
  <si>
    <t>TASAS Y GASTOS DE TRANSPORTE PARA OBTENCIÓN VISADO/ DOCUMENTACIÓN DE VIAJE</t>
  </si>
  <si>
    <t xml:space="preserve">TASAS Y GASTOS TRANSPORTE PARA OBTENCIÓN VISADO/ DOCUMENTACIÓN DE VIAJE </t>
  </si>
  <si>
    <t>IMPORTE ECONÓMICO PRESTACIONES OCASIONADOS</t>
  </si>
  <si>
    <t>RETORNOS FALLIDOS</t>
  </si>
  <si>
    <t>CONVOCATORIA  2025</t>
  </si>
  <si>
    <t>GASTOS DERIVADOS DEL RETORNO DE MENORES U.E</t>
  </si>
  <si>
    <t>BETANIA</t>
  </si>
  <si>
    <t>CREA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</si>
</sst>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;@"/>
    <numFmt numFmtId="165" formatCode="#,##0.00\ &quot;€&quot;"/>
    <numFmt numFmtId="166" formatCode="[$-C0A]d\-mmm\-yyyy;@"/>
    <numFmt numFmtId="167" formatCode="_-* #,##0.00\ &quot;Pts&quot;_-;\-* #,##0.00\ &quot;Pts&quot;_-;_-* &quot;-&quot;??\ &quot;Pts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20"/>
      <color indexed="10"/>
      <name val="Arial"/>
      <family val="2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0" fontId="4" fillId="2" borderId="1" applyNumberFormat="0" applyFont="0" applyAlignment="0" applyProtection="0"/>
  </cellStyleXfs>
  <cellXfs count="206">
    <xf numFmtId="0" fontId="0" fillId="0" borderId="0" xfId="0"/>
    <xf numFmtId="0" fontId="4" fillId="0" borderId="0" xfId="5" applyFont="1" applyAlignment="1" applyProtection="1">
      <alignment horizontal="center" vertical="center"/>
      <protection locked="0"/>
    </xf>
    <xf numFmtId="0" fontId="3" fillId="0" borderId="0" xfId="5" applyAlignment="1" applyProtection="1">
      <alignment horizontal="left"/>
      <protection locked="0"/>
    </xf>
    <xf numFmtId="0" fontId="3" fillId="0" borderId="0" xfId="5" applyAlignment="1" applyProtection="1">
      <alignment horizontal="center"/>
      <protection locked="0"/>
    </xf>
    <xf numFmtId="164" fontId="3" fillId="0" borderId="0" xfId="5" applyNumberFormat="1" applyAlignment="1" applyProtection="1">
      <alignment horizontal="center"/>
      <protection locked="0"/>
    </xf>
    <xf numFmtId="165" fontId="3" fillId="0" borderId="0" xfId="5" applyNumberFormat="1" applyAlignment="1" applyProtection="1">
      <alignment horizontal="right"/>
      <protection locked="0"/>
    </xf>
    <xf numFmtId="0" fontId="12" fillId="0" borderId="0" xfId="5" applyFont="1" applyAlignment="1" applyProtection="1">
      <alignment vertical="center"/>
      <protection locked="0"/>
    </xf>
    <xf numFmtId="0" fontId="13" fillId="0" borderId="0" xfId="5" applyFont="1" applyProtection="1">
      <protection locked="0"/>
    </xf>
    <xf numFmtId="0" fontId="14" fillId="0" borderId="0" xfId="5" applyFont="1" applyAlignment="1" applyProtection="1">
      <alignment vertical="center"/>
      <protection locked="0"/>
    </xf>
    <xf numFmtId="0" fontId="9" fillId="0" borderId="0" xfId="5" applyFont="1" applyProtection="1">
      <protection locked="0"/>
    </xf>
    <xf numFmtId="166" fontId="3" fillId="0" borderId="19" xfId="5" applyNumberFormat="1" applyBorder="1" applyAlignment="1" applyProtection="1">
      <alignment horizontal="left"/>
      <protection locked="0"/>
    </xf>
    <xf numFmtId="0" fontId="1" fillId="3" borderId="20" xfId="1" applyBorder="1" applyAlignment="1" applyProtection="1">
      <alignment horizontal="left"/>
      <protection locked="0"/>
    </xf>
    <xf numFmtId="0" fontId="4" fillId="0" borderId="20" xfId="5" applyFont="1" applyBorder="1" applyAlignment="1" applyProtection="1">
      <alignment horizontal="left"/>
      <protection locked="0"/>
    </xf>
    <xf numFmtId="0" fontId="4" fillId="0" borderId="19" xfId="5" applyFont="1" applyBorder="1" applyAlignment="1" applyProtection="1">
      <alignment horizontal="left"/>
      <protection locked="0"/>
    </xf>
    <xf numFmtId="0" fontId="1" fillId="3" borderId="19" xfId="1" applyBorder="1" applyAlignment="1" applyProtection="1">
      <alignment horizontal="center"/>
      <protection locked="0"/>
    </xf>
    <xf numFmtId="14" fontId="4" fillId="0" borderId="19" xfId="5" applyNumberFormat="1" applyFont="1" applyBorder="1" applyAlignment="1" applyProtection="1">
      <alignment horizontal="center"/>
      <protection locked="0"/>
    </xf>
    <xf numFmtId="0" fontId="1" fillId="3" borderId="20" xfId="1" applyBorder="1" applyAlignment="1" applyProtection="1">
      <alignment horizontal="center"/>
      <protection locked="0"/>
    </xf>
    <xf numFmtId="0" fontId="1" fillId="3" borderId="19" xfId="1" applyBorder="1" applyAlignment="1" applyProtection="1">
      <alignment horizontal="center" wrapText="1"/>
      <protection locked="0"/>
    </xf>
    <xf numFmtId="165" fontId="0" fillId="0" borderId="19" xfId="6" applyNumberFormat="1" applyFont="1" applyFill="1" applyBorder="1" applyAlignment="1" applyProtection="1">
      <alignment horizontal="left"/>
      <protection locked="0"/>
    </xf>
    <xf numFmtId="165" fontId="0" fillId="0" borderId="20" xfId="6" applyNumberFormat="1" applyFont="1" applyFill="1" applyBorder="1" applyAlignment="1" applyProtection="1">
      <alignment horizontal="right"/>
      <protection locked="0"/>
    </xf>
    <xf numFmtId="165" fontId="0" fillId="0" borderId="21" xfId="6" applyNumberFormat="1" applyFont="1" applyFill="1" applyBorder="1" applyAlignment="1" applyProtection="1">
      <alignment horizontal="right"/>
      <protection locked="0"/>
    </xf>
    <xf numFmtId="165" fontId="0" fillId="0" borderId="22" xfId="6" applyNumberFormat="1" applyFont="1" applyFill="1" applyBorder="1" applyAlignment="1" applyProtection="1">
      <alignment horizontal="right"/>
      <protection locked="0"/>
    </xf>
    <xf numFmtId="0" fontId="3" fillId="0" borderId="24" xfId="5" applyBorder="1" applyAlignment="1" applyProtection="1">
      <alignment horizontal="center"/>
      <protection locked="0"/>
    </xf>
    <xf numFmtId="0" fontId="4" fillId="0" borderId="23" xfId="5" applyFont="1" applyBorder="1" applyAlignment="1" applyProtection="1">
      <alignment horizontal="left"/>
      <protection locked="0"/>
    </xf>
    <xf numFmtId="0" fontId="1" fillId="3" borderId="26" xfId="1" applyBorder="1" applyAlignment="1" applyProtection="1">
      <alignment horizontal="left"/>
      <protection locked="0"/>
    </xf>
    <xf numFmtId="0" fontId="4" fillId="0" borderId="26" xfId="5" applyFont="1" applyBorder="1" applyAlignment="1" applyProtection="1">
      <alignment horizontal="left"/>
      <protection locked="0"/>
    </xf>
    <xf numFmtId="0" fontId="4" fillId="0" borderId="24" xfId="5" applyFont="1" applyBorder="1" applyAlignment="1" applyProtection="1">
      <alignment horizontal="left"/>
      <protection locked="0"/>
    </xf>
    <xf numFmtId="0" fontId="1" fillId="3" borderId="24" xfId="1" applyBorder="1" applyAlignment="1" applyProtection="1">
      <alignment horizontal="center"/>
      <protection locked="0"/>
    </xf>
    <xf numFmtId="0" fontId="1" fillId="3" borderId="26" xfId="1" applyBorder="1" applyAlignment="1" applyProtection="1">
      <alignment horizontal="center"/>
      <protection locked="0"/>
    </xf>
    <xf numFmtId="165" fontId="0" fillId="0" borderId="24" xfId="6" applyNumberFormat="1" applyFont="1" applyFill="1" applyBorder="1" applyAlignment="1" applyProtection="1">
      <alignment horizontal="left"/>
      <protection locked="0"/>
    </xf>
    <xf numFmtId="165" fontId="0" fillId="0" borderId="26" xfId="6" applyNumberFormat="1" applyFont="1" applyFill="1" applyBorder="1" applyAlignment="1" applyProtection="1">
      <alignment horizontal="right"/>
      <protection locked="0"/>
    </xf>
    <xf numFmtId="165" fontId="0" fillId="0" borderId="24" xfId="6" applyNumberFormat="1" applyFont="1" applyFill="1" applyBorder="1" applyAlignment="1" applyProtection="1">
      <alignment horizontal="right"/>
      <protection locked="0"/>
    </xf>
    <xf numFmtId="165" fontId="0" fillId="0" borderId="27" xfId="6" applyNumberFormat="1" applyFont="1" applyFill="1" applyBorder="1" applyAlignment="1" applyProtection="1">
      <alignment horizontal="right"/>
      <protection locked="0"/>
    </xf>
    <xf numFmtId="165" fontId="0" fillId="0" borderId="28" xfId="6" applyNumberFormat="1" applyFont="1" applyFill="1" applyBorder="1" applyAlignment="1" applyProtection="1">
      <alignment horizontal="right"/>
      <protection locked="0"/>
    </xf>
    <xf numFmtId="0" fontId="15" fillId="0" borderId="24" xfId="5" applyFont="1" applyBorder="1" applyProtection="1">
      <protection locked="0"/>
    </xf>
    <xf numFmtId="0" fontId="16" fillId="0" borderId="24" xfId="5" applyFont="1" applyBorder="1" applyProtection="1">
      <protection locked="0"/>
    </xf>
    <xf numFmtId="0" fontId="16" fillId="0" borderId="26" xfId="5" applyFont="1" applyBorder="1" applyProtection="1">
      <protection locked="0"/>
    </xf>
    <xf numFmtId="0" fontId="1" fillId="3" borderId="24" xfId="1" applyBorder="1" applyProtection="1">
      <protection locked="0"/>
    </xf>
    <xf numFmtId="0" fontId="15" fillId="0" borderId="26" xfId="5" applyFont="1" applyBorder="1" applyProtection="1">
      <protection locked="0"/>
    </xf>
    <xf numFmtId="0" fontId="1" fillId="3" borderId="24" xfId="1" applyBorder="1" applyAlignment="1" applyProtection="1">
      <protection locked="0"/>
    </xf>
    <xf numFmtId="0" fontId="16" fillId="0" borderId="24" xfId="5" applyFont="1" applyBorder="1" applyAlignment="1" applyProtection="1">
      <alignment wrapText="1"/>
      <protection locked="0"/>
    </xf>
    <xf numFmtId="0" fontId="16" fillId="0" borderId="26" xfId="5" applyFont="1" applyBorder="1" applyAlignment="1" applyProtection="1">
      <alignment wrapText="1"/>
      <protection locked="0"/>
    </xf>
    <xf numFmtId="0" fontId="1" fillId="3" borderId="24" xfId="1" applyBorder="1" applyAlignment="1" applyProtection="1">
      <alignment wrapText="1"/>
      <protection locked="0"/>
    </xf>
    <xf numFmtId="0" fontId="16" fillId="0" borderId="24" xfId="5" applyFont="1" applyBorder="1" applyAlignment="1" applyProtection="1">
      <alignment horizontal="left"/>
      <protection locked="0"/>
    </xf>
    <xf numFmtId="0" fontId="16" fillId="0" borderId="26" xfId="5" applyFont="1" applyBorder="1" applyAlignment="1" applyProtection="1">
      <alignment horizontal="left"/>
      <protection locked="0"/>
    </xf>
    <xf numFmtId="49" fontId="16" fillId="0" borderId="24" xfId="5" applyNumberFormat="1" applyFont="1" applyBorder="1" applyProtection="1">
      <protection locked="0"/>
    </xf>
    <xf numFmtId="49" fontId="16" fillId="0" borderId="26" xfId="5" applyNumberFormat="1" applyFont="1" applyBorder="1" applyProtection="1">
      <protection locked="0"/>
    </xf>
    <xf numFmtId="0" fontId="3" fillId="0" borderId="29" xfId="5" applyBorder="1" applyAlignment="1" applyProtection="1">
      <alignment horizontal="center"/>
      <protection locked="0"/>
    </xf>
    <xf numFmtId="0" fontId="1" fillId="3" borderId="31" xfId="1" applyBorder="1" applyAlignment="1" applyProtection="1">
      <alignment horizontal="left"/>
      <protection locked="0"/>
    </xf>
    <xf numFmtId="0" fontId="4" fillId="0" borderId="31" xfId="5" applyFont="1" applyBorder="1" applyAlignment="1" applyProtection="1">
      <alignment horizontal="left"/>
      <protection locked="0"/>
    </xf>
    <xf numFmtId="0" fontId="4" fillId="0" borderId="29" xfId="5" applyFont="1" applyBorder="1" applyAlignment="1" applyProtection="1">
      <alignment horizontal="left"/>
      <protection locked="0"/>
    </xf>
    <xf numFmtId="0" fontId="1" fillId="3" borderId="29" xfId="1" applyBorder="1" applyAlignment="1" applyProtection="1">
      <alignment horizontal="center"/>
      <protection locked="0"/>
    </xf>
    <xf numFmtId="164" fontId="4" fillId="0" borderId="32" xfId="5" applyNumberFormat="1" applyFont="1" applyBorder="1" applyAlignment="1" applyProtection="1">
      <alignment horizontal="center"/>
      <protection locked="0"/>
    </xf>
    <xf numFmtId="164" fontId="4" fillId="0" borderId="29" xfId="5" applyNumberFormat="1" applyFont="1" applyBorder="1" applyAlignment="1" applyProtection="1">
      <alignment horizontal="center"/>
      <protection locked="0"/>
    </xf>
    <xf numFmtId="0" fontId="1" fillId="3" borderId="31" xfId="1" applyBorder="1" applyAlignment="1" applyProtection="1">
      <alignment horizontal="center"/>
      <protection locked="0"/>
    </xf>
    <xf numFmtId="165" fontId="0" fillId="0" borderId="29" xfId="6" applyNumberFormat="1" applyFont="1" applyFill="1" applyBorder="1" applyAlignment="1" applyProtection="1">
      <alignment horizontal="left"/>
      <protection locked="0"/>
    </xf>
    <xf numFmtId="165" fontId="0" fillId="0" borderId="31" xfId="6" applyNumberFormat="1" applyFont="1" applyFill="1" applyBorder="1" applyAlignment="1" applyProtection="1">
      <alignment horizontal="right"/>
      <protection locked="0"/>
    </xf>
    <xf numFmtId="165" fontId="0" fillId="0" borderId="29" xfId="6" applyNumberFormat="1" applyFont="1" applyFill="1" applyBorder="1" applyAlignment="1" applyProtection="1">
      <alignment horizontal="right"/>
      <protection locked="0"/>
    </xf>
    <xf numFmtId="165" fontId="0" fillId="0" borderId="32" xfId="6" applyNumberFormat="1" applyFont="1" applyFill="1" applyBorder="1" applyAlignment="1" applyProtection="1">
      <alignment horizontal="right"/>
      <protection locked="0"/>
    </xf>
    <xf numFmtId="165" fontId="0" fillId="0" borderId="33" xfId="6" applyNumberFormat="1" applyFont="1" applyFill="1" applyBorder="1" applyAlignment="1" applyProtection="1">
      <alignment horizontal="right"/>
      <protection locked="0"/>
    </xf>
    <xf numFmtId="0" fontId="3" fillId="0" borderId="0" xfId="5" applyAlignment="1">
      <alignment horizontal="left"/>
    </xf>
    <xf numFmtId="0" fontId="4" fillId="0" borderId="23" xfId="5" applyFont="1" applyBorder="1" applyAlignment="1" applyProtection="1">
      <alignment horizontal="center"/>
      <protection locked="0"/>
    </xf>
    <xf numFmtId="164" fontId="4" fillId="0" borderId="23" xfId="5" applyNumberFormat="1" applyFont="1" applyBorder="1" applyAlignment="1" applyProtection="1">
      <alignment horizontal="center"/>
      <protection locked="0"/>
    </xf>
    <xf numFmtId="0" fontId="4" fillId="0" borderId="0" xfId="5" applyFont="1" applyAlignment="1" applyProtection="1">
      <alignment horizontal="center"/>
      <protection locked="0"/>
    </xf>
    <xf numFmtId="164" fontId="4" fillId="0" borderId="0" xfId="5" applyNumberFormat="1" applyFont="1" applyAlignment="1" applyProtection="1">
      <alignment horizontal="left"/>
      <protection locked="0"/>
    </xf>
    <xf numFmtId="164" fontId="4" fillId="0" borderId="0" xfId="5" applyNumberFormat="1" applyFont="1" applyAlignment="1" applyProtection="1">
      <alignment horizontal="center"/>
      <protection locked="0"/>
    </xf>
    <xf numFmtId="0" fontId="4" fillId="0" borderId="19" xfId="5" applyFont="1" applyBorder="1" applyAlignment="1" applyProtection="1">
      <alignment horizontal="center"/>
      <protection locked="0"/>
    </xf>
    <xf numFmtId="1" fontId="1" fillId="3" borderId="20" xfId="1" applyNumberFormat="1" applyBorder="1" applyAlignment="1" applyProtection="1">
      <alignment horizontal="left" vertical="top"/>
      <protection locked="0"/>
    </xf>
    <xf numFmtId="1" fontId="1" fillId="3" borderId="19" xfId="1" applyNumberFormat="1" applyBorder="1" applyAlignment="1" applyProtection="1">
      <alignment horizontal="left" vertical="top"/>
      <protection locked="0"/>
    </xf>
    <xf numFmtId="0" fontId="4" fillId="0" borderId="21" xfId="5" applyFont="1" applyBorder="1" applyAlignment="1" applyProtection="1">
      <alignment horizontal="center"/>
      <protection locked="0"/>
    </xf>
    <xf numFmtId="14" fontId="3" fillId="0" borderId="22" xfId="5" applyNumberFormat="1" applyBorder="1" applyAlignment="1" applyProtection="1">
      <alignment horizontal="right"/>
      <protection locked="0"/>
    </xf>
    <xf numFmtId="164" fontId="3" fillId="0" borderId="19" xfId="5" applyNumberFormat="1" applyBorder="1" applyAlignment="1" applyProtection="1">
      <alignment horizontal="center"/>
      <protection locked="0"/>
    </xf>
    <xf numFmtId="165" fontId="3" fillId="0" borderId="21" xfId="5" applyNumberFormat="1" applyBorder="1" applyAlignment="1" applyProtection="1">
      <alignment horizontal="right"/>
      <protection locked="0"/>
    </xf>
    <xf numFmtId="166" fontId="3" fillId="0" borderId="24" xfId="5" applyNumberFormat="1" applyBorder="1" applyAlignment="1" applyProtection="1">
      <alignment horizontal="left"/>
      <protection locked="0"/>
    </xf>
    <xf numFmtId="0" fontId="4" fillId="0" borderId="24" xfId="5" applyFont="1" applyBorder="1" applyAlignment="1" applyProtection="1">
      <alignment horizontal="center"/>
      <protection locked="0"/>
    </xf>
    <xf numFmtId="1" fontId="1" fillId="3" borderId="24" xfId="1" applyNumberFormat="1" applyBorder="1" applyAlignment="1" applyProtection="1">
      <alignment horizontal="left" vertical="top"/>
      <protection locked="0"/>
    </xf>
    <xf numFmtId="0" fontId="4" fillId="0" borderId="27" xfId="5" applyFont="1" applyBorder="1" applyAlignment="1" applyProtection="1">
      <alignment horizontal="center"/>
      <protection locked="0"/>
    </xf>
    <xf numFmtId="14" fontId="3" fillId="0" borderId="28" xfId="5" applyNumberFormat="1" applyBorder="1" applyAlignment="1" applyProtection="1">
      <alignment horizontal="right"/>
      <protection locked="0"/>
    </xf>
    <xf numFmtId="164" fontId="3" fillId="0" borderId="24" xfId="5" applyNumberFormat="1" applyBorder="1" applyAlignment="1" applyProtection="1">
      <alignment horizontal="center"/>
      <protection locked="0"/>
    </xf>
    <xf numFmtId="165" fontId="3" fillId="0" borderId="27" xfId="5" applyNumberFormat="1" applyBorder="1" applyAlignment="1" applyProtection="1">
      <alignment horizontal="right"/>
      <protection locked="0"/>
    </xf>
    <xf numFmtId="164" fontId="3" fillId="0" borderId="29" xfId="5" applyNumberFormat="1" applyBorder="1" applyAlignment="1" applyProtection="1">
      <alignment horizontal="center"/>
      <protection locked="0"/>
    </xf>
    <xf numFmtId="166" fontId="3" fillId="0" borderId="29" xfId="5" applyNumberFormat="1" applyBorder="1" applyAlignment="1" applyProtection="1">
      <alignment horizontal="left"/>
      <protection locked="0"/>
    </xf>
    <xf numFmtId="0" fontId="4" fillId="0" borderId="29" xfId="5" applyFont="1" applyBorder="1" applyAlignment="1" applyProtection="1">
      <alignment horizontal="center"/>
      <protection locked="0"/>
    </xf>
    <xf numFmtId="1" fontId="1" fillId="3" borderId="29" xfId="1" applyNumberFormat="1" applyBorder="1" applyAlignment="1" applyProtection="1">
      <alignment horizontal="left" vertical="top"/>
      <protection locked="0"/>
    </xf>
    <xf numFmtId="0" fontId="4" fillId="0" borderId="18" xfId="5" applyFont="1" applyBorder="1" applyAlignment="1" applyProtection="1">
      <alignment horizontal="center" vertical="center" wrapText="1"/>
      <protection locked="0"/>
    </xf>
    <xf numFmtId="0" fontId="4" fillId="0" borderId="17" xfId="5" applyFont="1" applyBorder="1" applyAlignment="1" applyProtection="1">
      <alignment horizontal="center" vertical="center" wrapText="1"/>
      <protection locked="0"/>
    </xf>
    <xf numFmtId="0" fontId="4" fillId="0" borderId="34" xfId="5" applyFont="1" applyBorder="1" applyAlignment="1" applyProtection="1">
      <alignment horizontal="center" vertical="center" wrapText="1"/>
      <protection locked="0"/>
    </xf>
    <xf numFmtId="0" fontId="1" fillId="3" borderId="29" xfId="1" applyBorder="1" applyAlignment="1" applyProtection="1">
      <alignment horizontal="left" vertical="top"/>
      <protection locked="0"/>
    </xf>
    <xf numFmtId="0" fontId="1" fillId="3" borderId="19" xfId="1" applyBorder="1" applyAlignment="1" applyProtection="1">
      <alignment horizontal="left" vertical="top"/>
      <protection locked="0"/>
    </xf>
    <xf numFmtId="165" fontId="3" fillId="0" borderId="21" xfId="5" applyNumberFormat="1" applyBorder="1" applyAlignment="1" applyProtection="1">
      <alignment horizontal="left" vertical="top"/>
      <protection locked="0"/>
    </xf>
    <xf numFmtId="165" fontId="3" fillId="0" borderId="27" xfId="5" applyNumberFormat="1" applyBorder="1" applyAlignment="1" applyProtection="1">
      <alignment horizontal="left" vertical="top"/>
      <protection locked="0"/>
    </xf>
    <xf numFmtId="0" fontId="2" fillId="8" borderId="18" xfId="3" applyFont="1" applyFill="1" applyBorder="1" applyAlignment="1" applyProtection="1">
      <alignment horizontal="center" vertical="center" wrapText="1"/>
      <protection locked="0"/>
    </xf>
    <xf numFmtId="164" fontId="2" fillId="8" borderId="18" xfId="3" applyNumberFormat="1" applyFont="1" applyFill="1" applyBorder="1" applyAlignment="1" applyProtection="1">
      <alignment horizontal="center" vertical="center" wrapText="1"/>
      <protection locked="0"/>
    </xf>
    <xf numFmtId="164" fontId="2" fillId="8" borderId="14" xfId="3" applyNumberFormat="1" applyFont="1" applyFill="1" applyBorder="1" applyAlignment="1" applyProtection="1">
      <alignment horizontal="center" vertical="center" wrapText="1"/>
      <protection locked="0"/>
    </xf>
    <xf numFmtId="0" fontId="2" fillId="8" borderId="18" xfId="3" applyFont="1" applyFill="1" applyBorder="1" applyAlignment="1" applyProtection="1">
      <alignment horizontal="center" vertical="center"/>
      <protection locked="0"/>
    </xf>
    <xf numFmtId="0" fontId="2" fillId="8" borderId="15" xfId="3" applyFont="1" applyFill="1" applyBorder="1" applyAlignment="1" applyProtection="1">
      <alignment horizontal="center" vertical="center" wrapText="1"/>
      <protection locked="0"/>
    </xf>
    <xf numFmtId="0" fontId="2" fillId="8" borderId="13" xfId="3" applyFont="1" applyFill="1" applyBorder="1" applyAlignment="1" applyProtection="1">
      <alignment horizontal="center" vertical="center" wrapText="1"/>
      <protection locked="0"/>
    </xf>
    <xf numFmtId="164" fontId="2" fillId="8" borderId="13" xfId="3" applyNumberFormat="1" applyFont="1" applyFill="1" applyBorder="1" applyAlignment="1" applyProtection="1">
      <alignment horizontal="center" vertical="center" wrapText="1"/>
      <protection locked="0"/>
    </xf>
    <xf numFmtId="165" fontId="2" fillId="8" borderId="18" xfId="3" applyNumberFormat="1" applyFont="1" applyFill="1" applyBorder="1" applyAlignment="1" applyProtection="1">
      <alignment horizontal="center" vertical="center" wrapText="1"/>
      <protection locked="0"/>
    </xf>
    <xf numFmtId="165" fontId="17" fillId="8" borderId="18" xfId="3" applyNumberFormat="1" applyFont="1" applyFill="1" applyBorder="1" applyAlignment="1" applyProtection="1">
      <alignment horizontal="center" vertical="center" wrapText="1"/>
      <protection locked="0"/>
    </xf>
    <xf numFmtId="165" fontId="2" fillId="8" borderId="13" xfId="3" applyNumberFormat="1" applyFont="1" applyFill="1" applyBorder="1" applyAlignment="1" applyProtection="1">
      <alignment horizontal="center" vertical="center" wrapText="1"/>
      <protection locked="0"/>
    </xf>
    <xf numFmtId="165" fontId="2" fillId="8" borderId="15" xfId="3" applyNumberFormat="1" applyFont="1" applyFill="1" applyBorder="1" applyAlignment="1" applyProtection="1">
      <alignment horizontal="center" vertical="center" wrapText="1"/>
      <protection locked="0"/>
    </xf>
    <xf numFmtId="0" fontId="1" fillId="9" borderId="19" xfId="2" applyFill="1" applyBorder="1" applyAlignment="1" applyProtection="1">
      <alignment horizontal="left"/>
    </xf>
    <xf numFmtId="166" fontId="1" fillId="9" borderId="20" xfId="2" applyNumberFormat="1" applyFill="1" applyBorder="1" applyAlignment="1" applyProtection="1">
      <alignment horizontal="center"/>
    </xf>
    <xf numFmtId="166" fontId="1" fillId="9" borderId="7" xfId="2" applyNumberFormat="1" applyFill="1" applyBorder="1" applyAlignment="1" applyProtection="1">
      <alignment horizontal="center"/>
    </xf>
    <xf numFmtId="165" fontId="1" fillId="9" borderId="22" xfId="2" applyNumberFormat="1" applyFill="1" applyBorder="1" applyAlignment="1" applyProtection="1">
      <alignment horizontal="right"/>
    </xf>
    <xf numFmtId="165" fontId="1" fillId="9" borderId="28" xfId="2" applyNumberFormat="1" applyFill="1" applyBorder="1" applyAlignment="1" applyProtection="1">
      <alignment horizontal="right"/>
    </xf>
    <xf numFmtId="165" fontId="1" fillId="9" borderId="33" xfId="2" applyNumberFormat="1" applyFill="1" applyBorder="1" applyAlignment="1" applyProtection="1">
      <alignment horizontal="right"/>
    </xf>
    <xf numFmtId="0" fontId="19" fillId="8" borderId="14" xfId="5" applyFont="1" applyFill="1" applyBorder="1" applyAlignment="1" applyProtection="1">
      <alignment horizontal="center" vertical="center"/>
      <protection locked="0"/>
    </xf>
    <xf numFmtId="0" fontId="1" fillId="9" borderId="29" xfId="2" applyFill="1" applyBorder="1" applyAlignment="1" applyProtection="1">
      <alignment horizontal="left"/>
    </xf>
    <xf numFmtId="166" fontId="1" fillId="9" borderId="29" xfId="2" applyNumberFormat="1" applyFill="1" applyBorder="1" applyAlignment="1" applyProtection="1">
      <alignment horizontal="center"/>
    </xf>
    <xf numFmtId="165" fontId="3" fillId="0" borderId="8" xfId="5" applyNumberFormat="1" applyBorder="1" applyAlignment="1" applyProtection="1">
      <alignment horizontal="left" vertical="top"/>
      <protection locked="0"/>
    </xf>
    <xf numFmtId="14" fontId="3" fillId="0" borderId="29" xfId="5" applyNumberFormat="1" applyBorder="1" applyAlignment="1" applyProtection="1">
      <alignment horizontal="right"/>
      <protection locked="0"/>
    </xf>
    <xf numFmtId="165" fontId="2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4" applyFont="1" applyFill="1" applyBorder="1" applyAlignment="1" applyProtection="1">
      <alignment horizontal="center" vertical="center"/>
      <protection locked="0"/>
    </xf>
    <xf numFmtId="0" fontId="2" fillId="0" borderId="14" xfId="4" applyFont="1" applyFill="1" applyBorder="1" applyAlignment="1" applyProtection="1">
      <alignment vertical="center"/>
      <protection locked="0"/>
    </xf>
    <xf numFmtId="165" fontId="2" fillId="0" borderId="3" xfId="3" applyNumberFormat="1" applyFont="1" applyFill="1" applyBorder="1" applyAlignment="1" applyProtection="1">
      <alignment horizontal="center" vertical="center" wrapText="1"/>
      <protection locked="0"/>
    </xf>
    <xf numFmtId="165" fontId="2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" fillId="9" borderId="10" xfId="2" applyFill="1" applyBorder="1" applyAlignment="1" applyProtection="1">
      <alignment horizontal="center" vertical="center" wrapText="1"/>
    </xf>
    <xf numFmtId="0" fontId="1" fillId="9" borderId="11" xfId="2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8" fillId="7" borderId="18" xfId="5" applyFont="1" applyFill="1" applyBorder="1" applyAlignment="1" applyProtection="1">
      <alignment horizontal="left"/>
      <protection locked="0"/>
    </xf>
    <xf numFmtId="0" fontId="3" fillId="10" borderId="22" xfId="5" applyFill="1" applyBorder="1" applyAlignment="1" applyProtection="1">
      <alignment horizontal="center"/>
      <protection locked="0"/>
    </xf>
    <xf numFmtId="0" fontId="3" fillId="10" borderId="28" xfId="5" applyFill="1" applyBorder="1" applyAlignment="1" applyProtection="1">
      <alignment horizontal="center"/>
      <protection locked="0"/>
    </xf>
    <xf numFmtId="0" fontId="3" fillId="10" borderId="25" xfId="5" applyFill="1" applyBorder="1" applyAlignment="1" applyProtection="1">
      <alignment horizontal="center"/>
      <protection locked="0"/>
    </xf>
    <xf numFmtId="0" fontId="3" fillId="10" borderId="30" xfId="5" applyFill="1" applyBorder="1" applyAlignment="1" applyProtection="1">
      <alignment horizontal="center"/>
      <protection locked="0"/>
    </xf>
    <xf numFmtId="0" fontId="4" fillId="0" borderId="0" xfId="7" applyAlignment="1" applyProtection="1">
      <alignment horizontal="left" vertical="center" wrapText="1"/>
      <protection locked="0"/>
    </xf>
    <xf numFmtId="166" fontId="3" fillId="10" borderId="24" xfId="5" applyNumberFormat="1" applyFill="1" applyBorder="1" applyAlignment="1" applyProtection="1">
      <alignment horizontal="left" vertical="top"/>
      <protection locked="0"/>
    </xf>
    <xf numFmtId="166" fontId="3" fillId="10" borderId="29" xfId="5" applyNumberFormat="1" applyFill="1" applyBorder="1" applyAlignment="1" applyProtection="1">
      <alignment horizontal="left" vertical="top"/>
      <protection locked="0"/>
    </xf>
    <xf numFmtId="164" fontId="3" fillId="0" borderId="23" xfId="5" applyNumberFormat="1" applyBorder="1" applyAlignment="1" applyProtection="1">
      <alignment horizontal="center"/>
      <protection locked="0"/>
    </xf>
    <xf numFmtId="165" fontId="1" fillId="3" borderId="24" xfId="1" applyNumberFormat="1" applyBorder="1" applyAlignment="1" applyProtection="1">
      <alignment horizontal="left" vertical="top"/>
      <protection locked="0"/>
    </xf>
    <xf numFmtId="165" fontId="1" fillId="3" borderId="29" xfId="1" applyNumberFormat="1" applyBorder="1" applyAlignment="1" applyProtection="1">
      <alignment horizontal="left" vertical="top"/>
      <protection locked="0"/>
    </xf>
    <xf numFmtId="165" fontId="3" fillId="0" borderId="29" xfId="5" applyNumberFormat="1" applyBorder="1" applyAlignment="1" applyProtection="1">
      <alignment horizontal="right"/>
      <protection locked="0"/>
    </xf>
    <xf numFmtId="164" fontId="3" fillId="0" borderId="35" xfId="5" applyNumberFormat="1" applyBorder="1" applyAlignment="1" applyProtection="1">
      <alignment horizontal="center"/>
      <protection locked="0"/>
    </xf>
    <xf numFmtId="0" fontId="3" fillId="0" borderId="0" xfId="5" applyAlignment="1">
      <alignment horizontal="center"/>
    </xf>
    <xf numFmtId="164" fontId="3" fillId="0" borderId="0" xfId="5" applyNumberFormat="1" applyAlignment="1">
      <alignment horizontal="left"/>
    </xf>
    <xf numFmtId="164" fontId="3" fillId="0" borderId="0" xfId="5" applyNumberFormat="1" applyAlignment="1">
      <alignment horizontal="center"/>
    </xf>
    <xf numFmtId="165" fontId="3" fillId="0" borderId="0" xfId="5" applyNumberFormat="1" applyAlignment="1">
      <alignment horizontal="right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5" fillId="0" borderId="0" xfId="5" applyFont="1" applyAlignment="1">
      <alignment horizontal="left" vertical="center" wrapText="1"/>
    </xf>
    <xf numFmtId="164" fontId="4" fillId="0" borderId="0" xfId="5" applyNumberFormat="1" applyFont="1" applyAlignment="1">
      <alignment horizontal="left" vertical="center"/>
    </xf>
    <xf numFmtId="164" fontId="4" fillId="0" borderId="0" xfId="5" applyNumberFormat="1" applyFont="1" applyAlignment="1">
      <alignment horizontal="center" vertical="center"/>
    </xf>
    <xf numFmtId="0" fontId="4" fillId="0" borderId="0" xfId="5" applyFont="1" applyAlignment="1">
      <alignment horizontal="left" vertical="center" wrapText="1"/>
    </xf>
    <xf numFmtId="0" fontId="3" fillId="0" borderId="0" xfId="5"/>
    <xf numFmtId="0" fontId="4" fillId="0" borderId="0" xfId="5" applyFont="1" applyAlignment="1">
      <alignment horizontal="center" vertical="center" wrapText="1"/>
    </xf>
    <xf numFmtId="165" fontId="4" fillId="0" borderId="0" xfId="5" applyNumberFormat="1" applyFont="1" applyAlignment="1">
      <alignment horizontal="right"/>
    </xf>
    <xf numFmtId="165" fontId="4" fillId="0" borderId="0" xfId="5" applyNumberFormat="1" applyFont="1" applyAlignment="1">
      <alignment horizontal="right" vertical="center"/>
    </xf>
    <xf numFmtId="0" fontId="7" fillId="6" borderId="5" xfId="4" applyFont="1" applyBorder="1" applyAlignment="1" applyProtection="1">
      <alignment horizontal="center" vertical="center" wrapText="1"/>
    </xf>
    <xf numFmtId="0" fontId="7" fillId="6" borderId="6" xfId="4" applyFont="1" applyBorder="1" applyAlignment="1" applyProtection="1">
      <alignment horizontal="center" vertical="center" wrapText="1"/>
    </xf>
    <xf numFmtId="14" fontId="4" fillId="0" borderId="0" xfId="5" applyNumberFormat="1" applyFont="1" applyAlignment="1">
      <alignment horizontal="left" vertical="center"/>
    </xf>
    <xf numFmtId="1" fontId="3" fillId="0" borderId="0" xfId="5" applyNumberFormat="1" applyAlignment="1">
      <alignment horizontal="right"/>
    </xf>
    <xf numFmtId="0" fontId="4" fillId="0" borderId="12" xfId="5" applyFont="1" applyBorder="1" applyAlignment="1">
      <alignment horizontal="center" vertical="center"/>
    </xf>
    <xf numFmtId="164" fontId="8" fillId="0" borderId="0" xfId="5" applyNumberFormat="1" applyFont="1" applyAlignment="1">
      <alignment horizontal="left" vertical="center"/>
    </xf>
    <xf numFmtId="0" fontId="8" fillId="0" borderId="0" xfId="5" applyFont="1" applyAlignment="1">
      <alignment horizontal="center" vertical="center"/>
    </xf>
    <xf numFmtId="0" fontId="9" fillId="0" borderId="0" xfId="5" applyFont="1" applyAlignment="1">
      <alignment horizontal="left"/>
    </xf>
    <xf numFmtId="0" fontId="5" fillId="0" borderId="0" xfId="5" applyFont="1" applyAlignment="1">
      <alignment horizontal="left" vertical="center"/>
    </xf>
    <xf numFmtId="164" fontId="10" fillId="0" borderId="0" xfId="5" applyNumberFormat="1" applyFont="1" applyAlignment="1">
      <alignment horizontal="left" vertical="center" wrapText="1"/>
    </xf>
    <xf numFmtId="164" fontId="11" fillId="0" borderId="0" xfId="5" applyNumberFormat="1" applyFont="1" applyAlignment="1">
      <alignment horizontal="left" vertical="center" wrapText="1"/>
    </xf>
    <xf numFmtId="0" fontId="12" fillId="0" borderId="0" xfId="5" applyFont="1" applyAlignment="1">
      <alignment vertical="center"/>
    </xf>
    <xf numFmtId="0" fontId="13" fillId="0" borderId="0" xfId="5" applyFont="1"/>
    <xf numFmtId="0" fontId="14" fillId="0" borderId="0" xfId="5" applyFont="1" applyAlignment="1">
      <alignment vertical="center"/>
    </xf>
    <xf numFmtId="0" fontId="9" fillId="0" borderId="0" xfId="5" applyFont="1"/>
    <xf numFmtId="165" fontId="2" fillId="11" borderId="13" xfId="4" applyNumberFormat="1" applyFont="1" applyFill="1" applyBorder="1" applyAlignment="1" applyProtection="1">
      <alignment horizontal="center" vertical="center" wrapText="1"/>
    </xf>
    <xf numFmtId="165" fontId="2" fillId="11" borderId="16" xfId="3" applyNumberFormat="1" applyFont="1" applyFill="1" applyBorder="1" applyAlignment="1" applyProtection="1">
      <alignment horizontal="center" vertical="center" wrapText="1"/>
    </xf>
    <xf numFmtId="165" fontId="2" fillId="12" borderId="16" xfId="4" applyNumberFormat="1" applyFont="1" applyFill="1" applyBorder="1" applyAlignment="1" applyProtection="1">
      <alignment horizontal="center" vertical="center" wrapText="1"/>
    </xf>
    <xf numFmtId="165" fontId="2" fillId="12" borderId="16" xfId="3" applyNumberFormat="1" applyFont="1" applyFill="1" applyBorder="1" applyAlignment="1" applyProtection="1">
      <alignment horizontal="center" vertical="center" wrapText="1"/>
    </xf>
    <xf numFmtId="0" fontId="3" fillId="0" borderId="19" xfId="5" applyBorder="1" applyAlignment="1" applyProtection="1">
      <alignment horizontal="center"/>
      <protection locked="0"/>
    </xf>
    <xf numFmtId="166" fontId="4" fillId="10" borderId="19" xfId="5" applyNumberFormat="1" applyFont="1" applyFill="1" applyBorder="1" applyAlignment="1" applyProtection="1">
      <alignment horizontal="left" vertical="top"/>
      <protection locked="0"/>
    </xf>
    <xf numFmtId="165" fontId="0" fillId="0" borderId="19" xfId="6" applyNumberFormat="1" applyFont="1" applyFill="1" applyBorder="1" applyAlignment="1" applyProtection="1">
      <alignment horizontal="right"/>
      <protection locked="0"/>
    </xf>
    <xf numFmtId="165" fontId="0" fillId="3" borderId="19" xfId="1" applyNumberFormat="1" applyFont="1" applyBorder="1" applyAlignment="1" applyProtection="1">
      <alignment horizontal="left" vertical="top"/>
      <protection locked="0"/>
    </xf>
    <xf numFmtId="14" fontId="4" fillId="0" borderId="24" xfId="5" applyNumberFormat="1" applyFont="1" applyBorder="1" applyAlignment="1" applyProtection="1">
      <alignment horizontal="center"/>
      <protection locked="0"/>
    </xf>
    <xf numFmtId="165" fontId="2" fillId="12" borderId="13" xfId="4" applyNumberFormat="1" applyFont="1" applyFill="1" applyBorder="1" applyAlignment="1" applyProtection="1">
      <alignment horizontal="center" vertical="center" wrapText="1"/>
    </xf>
    <xf numFmtId="165" fontId="2" fillId="12" borderId="14" xfId="4" applyNumberFormat="1" applyFont="1" applyFill="1" applyBorder="1" applyAlignment="1" applyProtection="1">
      <alignment horizontal="center" vertical="center" wrapText="1"/>
    </xf>
    <xf numFmtId="165" fontId="2" fillId="12" borderId="15" xfId="4" applyNumberFormat="1" applyFont="1" applyFill="1" applyBorder="1" applyAlignment="1" applyProtection="1">
      <alignment horizontal="center" vertical="center" wrapText="1"/>
    </xf>
    <xf numFmtId="0" fontId="2" fillId="12" borderId="13" xfId="4" applyFont="1" applyFill="1" applyBorder="1" applyAlignment="1" applyProtection="1">
      <alignment horizontal="center" vertical="center"/>
    </xf>
    <xf numFmtId="0" fontId="2" fillId="12" borderId="14" xfId="4" applyFont="1" applyFill="1" applyBorder="1" applyAlignment="1" applyProtection="1">
      <alignment horizontal="center" vertical="center"/>
    </xf>
    <xf numFmtId="0" fontId="2" fillId="12" borderId="15" xfId="4" applyFont="1" applyFill="1" applyBorder="1" applyAlignment="1" applyProtection="1">
      <alignment horizontal="center" vertical="center"/>
    </xf>
    <xf numFmtId="0" fontId="2" fillId="11" borderId="13" xfId="4" applyFont="1" applyFill="1" applyBorder="1" applyAlignment="1" applyProtection="1">
      <alignment horizontal="center" vertical="center"/>
    </xf>
    <xf numFmtId="0" fontId="2" fillId="11" borderId="14" xfId="4" applyFont="1" applyFill="1" applyBorder="1" applyAlignment="1" applyProtection="1">
      <alignment horizontal="center" vertical="center"/>
    </xf>
    <xf numFmtId="0" fontId="2" fillId="11" borderId="15" xfId="4" applyFont="1" applyFill="1" applyBorder="1" applyAlignment="1" applyProtection="1">
      <alignment horizontal="center" vertical="center"/>
    </xf>
    <xf numFmtId="0" fontId="6" fillId="6" borderId="2" xfId="4" applyFont="1" applyBorder="1" applyAlignment="1" applyProtection="1">
      <alignment horizontal="center" vertical="center" wrapText="1"/>
    </xf>
    <xf numFmtId="0" fontId="6" fillId="6" borderId="3" xfId="4" applyFont="1" applyBorder="1" applyAlignment="1" applyProtection="1">
      <alignment horizontal="center" vertical="center" wrapText="1"/>
    </xf>
    <xf numFmtId="0" fontId="6" fillId="6" borderId="4" xfId="4" applyFont="1" applyBorder="1" applyAlignment="1" applyProtection="1">
      <alignment horizontal="center" vertical="center" wrapText="1"/>
    </xf>
    <xf numFmtId="0" fontId="6" fillId="6" borderId="7" xfId="4" applyFont="1" applyBorder="1" applyAlignment="1" applyProtection="1">
      <alignment horizontal="center" vertical="center" wrapText="1"/>
    </xf>
    <xf numFmtId="0" fontId="6" fillId="6" borderId="8" xfId="4" applyFont="1" applyBorder="1" applyAlignment="1" applyProtection="1">
      <alignment horizontal="center" vertical="center" wrapText="1"/>
    </xf>
    <xf numFmtId="0" fontId="6" fillId="6" borderId="9" xfId="4" applyFont="1" applyBorder="1" applyAlignment="1" applyProtection="1">
      <alignment horizontal="center" vertical="center" wrapText="1"/>
    </xf>
    <xf numFmtId="0" fontId="6" fillId="0" borderId="7" xfId="3" applyFont="1" applyFill="1" applyBorder="1" applyAlignment="1" applyProtection="1">
      <alignment horizontal="center" vertical="center"/>
    </xf>
    <xf numFmtId="0" fontId="6" fillId="0" borderId="8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20" fillId="6" borderId="13" xfId="4" applyFont="1" applyBorder="1" applyAlignment="1" applyProtection="1">
      <alignment horizontal="center" vertical="center" wrapText="1"/>
    </xf>
    <xf numFmtId="0" fontId="20" fillId="6" borderId="14" xfId="4" applyFont="1" applyBorder="1" applyAlignment="1" applyProtection="1">
      <alignment horizontal="center" vertical="center" wrapText="1"/>
    </xf>
    <xf numFmtId="0" fontId="20" fillId="6" borderId="15" xfId="4" applyFont="1" applyBorder="1" applyAlignment="1" applyProtection="1">
      <alignment horizontal="center" vertical="center" wrapText="1"/>
    </xf>
    <xf numFmtId="0" fontId="1" fillId="9" borderId="13" xfId="2" applyFill="1" applyBorder="1" applyAlignment="1" applyProtection="1">
      <alignment horizontal="center" vertical="center"/>
    </xf>
    <xf numFmtId="0" fontId="1" fillId="9" borderId="14" xfId="2" applyFill="1" applyBorder="1" applyAlignment="1" applyProtection="1">
      <alignment horizontal="center" vertical="center"/>
    </xf>
    <xf numFmtId="0" fontId="1" fillId="9" borderId="15" xfId="2" applyFill="1" applyBorder="1" applyAlignment="1" applyProtection="1">
      <alignment horizontal="center" vertical="center"/>
    </xf>
    <xf numFmtId="0" fontId="7" fillId="12" borderId="13" xfId="4" applyFont="1" applyFill="1" applyBorder="1" applyAlignment="1" applyProtection="1">
      <alignment horizontal="center" vertical="center" wrapText="1"/>
    </xf>
    <xf numFmtId="0" fontId="7" fillId="12" borderId="14" xfId="4" applyFont="1" applyFill="1" applyBorder="1" applyAlignment="1" applyProtection="1">
      <alignment horizontal="center" vertical="center" wrapText="1"/>
    </xf>
    <xf numFmtId="0" fontId="7" fillId="12" borderId="15" xfId="4" applyFont="1" applyFill="1" applyBorder="1" applyAlignment="1" applyProtection="1">
      <alignment horizontal="center" vertical="center" wrapText="1"/>
    </xf>
    <xf numFmtId="0" fontId="7" fillId="11" borderId="13" xfId="4" applyFont="1" applyFill="1" applyBorder="1" applyAlignment="1" applyProtection="1">
      <alignment horizontal="center" vertical="center" wrapText="1"/>
    </xf>
    <xf numFmtId="0" fontId="7" fillId="11" borderId="14" xfId="4" applyFont="1" applyFill="1" applyBorder="1" applyAlignment="1" applyProtection="1">
      <alignment horizontal="center" vertical="center" wrapText="1"/>
    </xf>
    <xf numFmtId="0" fontId="7" fillId="11" borderId="15" xfId="4" applyFont="1" applyFill="1" applyBorder="1" applyAlignment="1" applyProtection="1">
      <alignment horizontal="center" vertical="center" wrapText="1"/>
    </xf>
    <xf numFmtId="165" fontId="2" fillId="11" borderId="13" xfId="4" applyNumberFormat="1" applyFont="1" applyFill="1" applyBorder="1" applyAlignment="1" applyProtection="1">
      <alignment horizontal="center" vertical="center" wrapText="1"/>
    </xf>
    <xf numFmtId="165" fontId="2" fillId="11" borderId="14" xfId="4" applyNumberFormat="1" applyFont="1" applyFill="1" applyBorder="1" applyAlignment="1" applyProtection="1">
      <alignment horizontal="center" vertical="center" wrapText="1"/>
    </xf>
    <xf numFmtId="165" fontId="2" fillId="11" borderId="15" xfId="4" applyNumberFormat="1" applyFont="1" applyFill="1" applyBorder="1" applyAlignment="1" applyProtection="1">
      <alignment horizontal="center" vertical="center" wrapText="1"/>
    </xf>
  </cellXfs>
  <cellStyles count="9">
    <cellStyle name="20% - Énfasis1" xfId="1" builtinId="30"/>
    <cellStyle name="20% - Énfasis3" xfId="2" builtinId="38"/>
    <cellStyle name="20% - Énfasis5" xfId="3" builtinId="46"/>
    <cellStyle name="40% - Énfasis5" xfId="4" builtinId="47"/>
    <cellStyle name="Moneda 2" xfId="6" xr:uid="{00000000-0005-0000-0000-000005000000}"/>
    <cellStyle name="Normal" xfId="0" builtinId="0"/>
    <cellStyle name="Normal 2" xfId="5" xr:uid="{00000000-0005-0000-0000-000007000000}"/>
    <cellStyle name="Normal 2 2" xfId="7" xr:uid="{00000000-0005-0000-0000-000008000000}"/>
    <cellStyle name="Notas 2" xfId="8" xr:uid="{00000000-0005-0000-0000-000009000000}"/>
  </cellStyles>
  <dxfs count="1"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675700</xdr:colOff>
      <xdr:row>2</xdr:row>
      <xdr:rowOff>233902</xdr:rowOff>
    </xdr:from>
    <xdr:to>
      <xdr:col>3</xdr:col>
      <xdr:colOff>998764</xdr:colOff>
      <xdr:row>5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ABE3B8-61C6-411C-B1F3-2D2731139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5700" y="666857"/>
          <a:ext cx="5760973" cy="82337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67128</xdr:colOff>
      <xdr:row>3</xdr:row>
      <xdr:rowOff>125721</xdr:rowOff>
    </xdr:from>
    <xdr:to>
      <xdr:col>7</xdr:col>
      <xdr:colOff>484322</xdr:colOff>
      <xdr:row>5</xdr:row>
      <xdr:rowOff>212270</xdr:rowOff>
    </xdr:to>
    <xdr:pic>
      <xdr:nvPicPr>
        <xdr:cNvPr id="5" name="Imagen 25">
          <a:extLst>
            <a:ext uri="{FF2B5EF4-FFF2-40B4-BE49-F238E27FC236}">
              <a16:creationId xmlns:a16="http://schemas.microsoft.com/office/drawing/2014/main" id="{305D24BD-8C97-46E3-B788-4723DBCB1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78028" y="792471"/>
          <a:ext cx="2874644" cy="60089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995547</xdr:colOff>
      <xdr:row>2</xdr:row>
      <xdr:rowOff>234354</xdr:rowOff>
    </xdr:from>
    <xdr:to>
      <xdr:col>5</xdr:col>
      <xdr:colOff>354940</xdr:colOff>
      <xdr:row>5</xdr:row>
      <xdr:rowOff>291353</xdr:rowOff>
    </xdr:to>
    <xdr:pic>
      <xdr:nvPicPr>
        <xdr:cNvPr id="2" name="Imagen 25">
          <a:extLst>
            <a:ext uri="{FF2B5EF4-FFF2-40B4-BE49-F238E27FC236}">
              <a16:creationId xmlns:a16="http://schemas.microsoft.com/office/drawing/2014/main" id="{B985F37B-CD69-4242-A459-D2AD0E0CB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19194" y="660178"/>
          <a:ext cx="2497040" cy="807793"/>
        </a:xfrm>
        <a:prstGeom prst="rect">
          <a:avLst/>
        </a:prstGeom>
        <a:noFill/>
        <a:ln w="9525">
          <a:solidFill>
            <a:sysClr val="windowText" lastClr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7A43B-0E0D-45D2-B245-1E43B0DEC5DA}">
  <dimension ref="A1:AY51"/>
  <sheetViews>
    <sheetView showGridLines="0" tabSelected="1" view="pageBreakPreview" zoomScale="55" zoomScaleNormal="10" zoomScaleSheetLayoutView="55" zoomScalePageLayoutView="10" workbookViewId="0">
      <selection activeCell="F7" sqref="F7"/>
    </sheetView>
  </sheetViews>
  <sheetFormatPr baseColWidth="10" defaultRowHeight="15" x14ac:dyDescent="0.25"/>
  <cols>
    <col min="1" max="1" width="20.42578125" customWidth="1"/>
    <col min="2" max="2" width="23" customWidth="1"/>
    <col min="3" max="3" width="37.85546875" customWidth="1"/>
    <col min="4" max="4" width="25.5703125" customWidth="1"/>
    <col min="5" max="5" width="21.42578125" customWidth="1"/>
    <col min="6" max="7" width="36.85546875" customWidth="1"/>
    <col min="8" max="8" width="16.5703125" customWidth="1"/>
    <col min="9" max="9" width="23" customWidth="1"/>
    <col min="10" max="10" width="18.140625" bestFit="1" customWidth="1"/>
    <col min="11" max="12" width="28.140625" customWidth="1"/>
    <col min="13" max="13" width="31.28515625" bestFit="1" customWidth="1"/>
    <col min="14" max="14" width="32.140625" customWidth="1"/>
    <col min="15" max="15" width="47" bestFit="1" customWidth="1"/>
    <col min="16" max="16" width="45.7109375" customWidth="1"/>
    <col min="17" max="20" width="26.42578125" bestFit="1" customWidth="1"/>
    <col min="21" max="21" width="76.5703125" customWidth="1"/>
    <col min="22" max="22" width="26.42578125" bestFit="1" customWidth="1"/>
    <col min="23" max="26" width="22" customWidth="1"/>
    <col min="27" max="27" width="26.85546875" customWidth="1"/>
    <col min="28" max="29" width="22" customWidth="1"/>
    <col min="30" max="30" width="24.140625" customWidth="1"/>
    <col min="31" max="31" width="27.28515625" bestFit="1" customWidth="1"/>
    <col min="32" max="37" width="22" customWidth="1"/>
    <col min="38" max="38" width="26.85546875" customWidth="1"/>
    <col min="39" max="40" width="22" customWidth="1"/>
    <col min="41" max="41" width="24.140625" customWidth="1"/>
    <col min="42" max="42" width="27.28515625" bestFit="1" customWidth="1"/>
    <col min="43" max="45" width="22" customWidth="1"/>
    <col min="46" max="46" width="75.7109375" customWidth="1"/>
    <col min="47" max="47" width="98.140625" customWidth="1"/>
    <col min="48" max="50" width="24.5703125" customWidth="1"/>
    <col min="51" max="51" width="69.5703125" customWidth="1"/>
  </cols>
  <sheetData>
    <row r="1" spans="1:51" x14ac:dyDescent="0.25">
      <c r="A1" s="135"/>
      <c r="B1" s="135"/>
      <c r="C1" s="136"/>
      <c r="D1" s="136"/>
      <c r="E1" s="60"/>
      <c r="F1" s="60"/>
      <c r="G1" s="60"/>
      <c r="H1" s="135"/>
      <c r="I1" s="135"/>
      <c r="J1" s="60"/>
      <c r="K1" s="135"/>
      <c r="L1" s="135"/>
      <c r="M1" s="137"/>
      <c r="N1" s="137"/>
      <c r="O1" s="136"/>
      <c r="P1" s="136"/>
      <c r="Q1" s="135"/>
      <c r="R1" s="135"/>
      <c r="S1" s="60"/>
      <c r="T1" s="135"/>
      <c r="U1" s="135"/>
      <c r="V1" s="135"/>
      <c r="W1" s="60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</row>
    <row r="2" spans="1:51" ht="18.75" thickBot="1" x14ac:dyDescent="0.3">
      <c r="A2" s="139"/>
      <c r="B2" s="139"/>
      <c r="C2" s="136"/>
      <c r="D2" s="136"/>
      <c r="E2" s="140"/>
      <c r="F2" s="141"/>
      <c r="G2" s="142"/>
      <c r="H2" s="143"/>
      <c r="I2" s="143"/>
      <c r="J2" s="144"/>
      <c r="K2" s="143"/>
      <c r="L2" s="143"/>
      <c r="M2" s="143"/>
      <c r="N2" s="143"/>
      <c r="O2" s="145"/>
      <c r="P2" s="136"/>
      <c r="Q2" s="139"/>
      <c r="R2" s="139"/>
      <c r="S2" s="140"/>
      <c r="T2" s="146"/>
      <c r="U2" s="146"/>
      <c r="V2" s="146"/>
      <c r="W2" s="144"/>
      <c r="X2" s="147"/>
      <c r="Y2" s="147"/>
      <c r="Z2" s="148"/>
      <c r="AA2" s="147"/>
      <c r="AB2" s="147"/>
      <c r="AC2" s="147"/>
      <c r="AD2" s="147"/>
      <c r="AE2" s="147"/>
      <c r="AF2" s="147"/>
      <c r="AG2" s="147"/>
      <c r="AH2" s="147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</row>
    <row r="3" spans="1:51" ht="18.75" x14ac:dyDescent="0.25">
      <c r="A3" s="139"/>
      <c r="B3" s="139"/>
      <c r="C3" s="136"/>
      <c r="D3" s="136"/>
      <c r="E3" s="140"/>
      <c r="F3" s="141"/>
      <c r="G3" s="142"/>
      <c r="H3" s="143"/>
      <c r="I3" s="143"/>
      <c r="J3" s="60"/>
      <c r="K3" s="135"/>
      <c r="L3" s="135"/>
      <c r="M3" s="137"/>
      <c r="N3" s="60"/>
      <c r="O3" s="182" t="s">
        <v>311</v>
      </c>
      <c r="P3" s="183"/>
      <c r="Q3" s="184"/>
      <c r="R3" s="139"/>
      <c r="S3" s="149" t="s">
        <v>0</v>
      </c>
      <c r="T3" s="150" t="s">
        <v>1</v>
      </c>
      <c r="U3" s="146"/>
      <c r="V3" s="146"/>
      <c r="W3" s="144"/>
      <c r="X3" s="147"/>
      <c r="Y3" s="147"/>
      <c r="Z3" s="148"/>
      <c r="AA3" s="147"/>
      <c r="AB3" s="147"/>
      <c r="AC3" s="147"/>
      <c r="AD3" s="147"/>
      <c r="AE3" s="147"/>
      <c r="AF3" s="147"/>
      <c r="AG3" s="147"/>
      <c r="AH3" s="147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</row>
    <row r="4" spans="1:51" ht="18.75" thickBot="1" x14ac:dyDescent="0.3">
      <c r="A4" s="139"/>
      <c r="B4" s="139"/>
      <c r="C4" s="136"/>
      <c r="D4" s="136"/>
      <c r="E4" s="140"/>
      <c r="F4" s="141"/>
      <c r="G4" s="142"/>
      <c r="H4" s="143"/>
      <c r="I4" s="143"/>
      <c r="J4" s="60"/>
      <c r="K4" s="135"/>
      <c r="L4" s="135"/>
      <c r="M4" s="137"/>
      <c r="N4" s="143"/>
      <c r="O4" s="185"/>
      <c r="P4" s="186"/>
      <c r="Q4" s="187"/>
      <c r="R4" s="139"/>
      <c r="S4" s="118">
        <f>COUNTIF(T12:T2998,"**************TITULAR******************")</f>
        <v>0</v>
      </c>
      <c r="T4" s="119">
        <f>COUNTIF(T12:T3498,"********F********")</f>
        <v>0</v>
      </c>
      <c r="U4" s="146"/>
      <c r="V4" s="146"/>
      <c r="W4" s="144"/>
      <c r="X4" s="147"/>
      <c r="Y4" s="138"/>
      <c r="Z4" s="138"/>
      <c r="AA4" s="147"/>
      <c r="AB4" s="147"/>
      <c r="AC4" s="147"/>
      <c r="AD4" s="147"/>
      <c r="AE4" s="147"/>
      <c r="AF4" s="147"/>
      <c r="AG4" s="147"/>
      <c r="AH4" s="147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</row>
    <row r="5" spans="1:51" ht="21.75" thickBot="1" x14ac:dyDescent="0.3">
      <c r="A5" s="139"/>
      <c r="B5" s="139"/>
      <c r="C5" s="142"/>
      <c r="D5" s="142"/>
      <c r="E5" s="151"/>
      <c r="F5" s="60"/>
      <c r="G5" s="152"/>
      <c r="H5" s="143"/>
      <c r="I5" s="143"/>
      <c r="J5" s="60"/>
      <c r="K5" s="135"/>
      <c r="L5" s="135"/>
      <c r="M5" s="137"/>
      <c r="N5" s="137"/>
      <c r="O5" s="188" t="s">
        <v>324</v>
      </c>
      <c r="P5" s="189"/>
      <c r="Q5" s="190"/>
      <c r="R5" s="135"/>
      <c r="S5" s="60"/>
      <c r="T5" s="146"/>
      <c r="U5" s="146"/>
      <c r="V5" s="146"/>
      <c r="W5" s="144"/>
      <c r="X5" s="147"/>
      <c r="Y5" s="138"/>
      <c r="Z5" s="138"/>
      <c r="AA5" s="147"/>
      <c r="AB5" s="147"/>
      <c r="AC5" s="147"/>
      <c r="AD5" s="147"/>
      <c r="AE5" s="147"/>
      <c r="AF5" s="147"/>
      <c r="AG5" s="147"/>
      <c r="AH5" s="147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</row>
    <row r="6" spans="1:51" ht="30.75" thickBot="1" x14ac:dyDescent="0.3">
      <c r="A6" s="153"/>
      <c r="B6" s="139"/>
      <c r="C6" s="154"/>
      <c r="D6" s="154"/>
      <c r="E6" s="60"/>
      <c r="F6" s="145"/>
      <c r="G6" s="145"/>
      <c r="H6" s="155"/>
      <c r="I6" s="155"/>
      <c r="J6" s="60"/>
      <c r="K6" s="135"/>
      <c r="L6" s="135"/>
      <c r="M6" s="137"/>
      <c r="N6" s="60"/>
      <c r="O6" s="156"/>
      <c r="P6" s="156"/>
      <c r="Q6" s="156"/>
      <c r="R6" s="135"/>
      <c r="S6" s="156"/>
      <c r="T6" s="156"/>
      <c r="U6" s="139"/>
      <c r="V6" s="139"/>
      <c r="W6" s="144"/>
      <c r="X6" s="147"/>
      <c r="Y6" s="147"/>
      <c r="Z6" s="148"/>
      <c r="AA6" s="147"/>
      <c r="AB6" s="147"/>
      <c r="AC6" s="147"/>
      <c r="AD6" s="147"/>
      <c r="AE6" s="147"/>
      <c r="AF6" s="147"/>
      <c r="AG6" s="147"/>
      <c r="AH6" s="147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</row>
    <row r="7" spans="1:51" ht="30.75" thickBot="1" x14ac:dyDescent="0.3">
      <c r="A7" s="153"/>
      <c r="B7" s="139"/>
      <c r="C7" s="154"/>
      <c r="D7" s="154"/>
      <c r="E7" s="60"/>
      <c r="F7" s="145"/>
      <c r="G7" s="145"/>
      <c r="H7" s="155"/>
      <c r="I7" s="155"/>
      <c r="J7" s="60"/>
      <c r="K7" s="60"/>
      <c r="L7" s="60"/>
      <c r="M7" s="137"/>
      <c r="N7" s="137"/>
      <c r="O7" s="60"/>
      <c r="P7" s="154"/>
      <c r="Q7" s="135"/>
      <c r="R7" s="191" t="s">
        <v>323</v>
      </c>
      <c r="S7" s="192"/>
      <c r="T7" s="193"/>
      <c r="U7" s="139"/>
      <c r="V7" s="139"/>
      <c r="W7" s="144"/>
      <c r="X7" s="147"/>
      <c r="Y7" s="147"/>
      <c r="Z7" s="148"/>
      <c r="AA7" s="147"/>
      <c r="AB7" s="147"/>
      <c r="AC7" s="147"/>
      <c r="AD7" s="147"/>
      <c r="AE7" s="147"/>
      <c r="AF7" s="147"/>
      <c r="AG7" s="147"/>
      <c r="AH7" s="147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</row>
    <row r="8" spans="1:51" ht="19.5" thickBot="1" x14ac:dyDescent="0.3">
      <c r="A8" s="153"/>
      <c r="B8" s="139"/>
      <c r="C8" s="142"/>
      <c r="D8" s="142"/>
      <c r="E8" s="140"/>
      <c r="F8" s="157"/>
      <c r="G8" s="60"/>
      <c r="H8" s="135"/>
      <c r="I8" s="135"/>
      <c r="J8" s="60"/>
      <c r="K8" s="135"/>
      <c r="L8" s="135"/>
      <c r="M8" s="137"/>
      <c r="N8" s="137"/>
      <c r="O8" s="158"/>
      <c r="P8" s="159"/>
      <c r="Q8" s="135"/>
      <c r="R8" s="194">
        <f>SUBTOTAL(3,A12:A50)</f>
        <v>0</v>
      </c>
      <c r="S8" s="195"/>
      <c r="T8" s="196"/>
      <c r="U8" s="60"/>
      <c r="V8" s="60"/>
      <c r="W8" s="197" t="s">
        <v>2</v>
      </c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9"/>
      <c r="AI8" s="200" t="s">
        <v>322</v>
      </c>
      <c r="AJ8" s="201"/>
      <c r="AK8" s="201"/>
      <c r="AL8" s="201"/>
      <c r="AM8" s="201"/>
      <c r="AN8" s="201"/>
      <c r="AO8" s="201"/>
      <c r="AP8" s="201"/>
      <c r="AQ8" s="201"/>
      <c r="AR8" s="201"/>
      <c r="AS8" s="202"/>
      <c r="AT8" s="60"/>
      <c r="AU8" s="60"/>
      <c r="AV8" s="60"/>
      <c r="AW8" s="60"/>
      <c r="AX8" s="60"/>
      <c r="AY8" s="60"/>
    </row>
    <row r="9" spans="1:51" ht="38.25" customHeight="1" thickBot="1" x14ac:dyDescent="0.3">
      <c r="A9" s="139"/>
      <c r="B9" s="160"/>
      <c r="C9" s="161"/>
      <c r="D9" s="160"/>
      <c r="E9" s="161"/>
      <c r="F9" s="161"/>
      <c r="G9" s="60"/>
      <c r="H9" s="135"/>
      <c r="I9" s="135"/>
      <c r="J9" s="60"/>
      <c r="K9" s="135"/>
      <c r="L9" s="135"/>
      <c r="M9" s="137"/>
      <c r="N9" s="137"/>
      <c r="O9" s="162"/>
      <c r="P9" s="162"/>
      <c r="Q9" s="135"/>
      <c r="R9" s="60"/>
      <c r="S9" s="60"/>
      <c r="T9" s="163"/>
      <c r="U9" s="60"/>
      <c r="V9" s="60"/>
      <c r="W9" s="166" t="s">
        <v>19</v>
      </c>
      <c r="X9" s="173" t="s">
        <v>20</v>
      </c>
      <c r="Y9" s="174"/>
      <c r="Z9" s="174"/>
      <c r="AA9" s="175"/>
      <c r="AB9" s="176" t="s">
        <v>21</v>
      </c>
      <c r="AC9" s="177"/>
      <c r="AD9" s="177"/>
      <c r="AE9" s="177"/>
      <c r="AF9" s="177"/>
      <c r="AG9" s="178"/>
      <c r="AH9" s="167" t="s">
        <v>291</v>
      </c>
      <c r="AI9" s="164" t="s">
        <v>318</v>
      </c>
      <c r="AJ9" s="203" t="s">
        <v>20</v>
      </c>
      <c r="AK9" s="204"/>
      <c r="AL9" s="205"/>
      <c r="AM9" s="179" t="s">
        <v>21</v>
      </c>
      <c r="AN9" s="180"/>
      <c r="AO9" s="180"/>
      <c r="AP9" s="180"/>
      <c r="AQ9" s="180"/>
      <c r="AR9" s="181"/>
      <c r="AS9" s="165" t="s">
        <v>291</v>
      </c>
      <c r="AT9" s="60"/>
      <c r="AU9" s="60"/>
      <c r="AV9" s="60"/>
      <c r="AW9" s="60"/>
      <c r="AX9" s="60"/>
      <c r="AY9" s="60"/>
    </row>
    <row r="10" spans="1:51" ht="17.25" customHeight="1" thickBot="1" x14ac:dyDescent="0.3">
      <c r="A10" s="1"/>
      <c r="B10" s="6"/>
      <c r="C10" s="7"/>
      <c r="D10" s="6"/>
      <c r="E10" s="7"/>
      <c r="F10" s="7"/>
      <c r="G10" s="2"/>
      <c r="H10" s="3"/>
      <c r="I10" s="3"/>
      <c r="J10" s="2"/>
      <c r="K10" s="3"/>
      <c r="L10" s="3"/>
      <c r="M10" s="4"/>
      <c r="N10" s="4"/>
      <c r="O10" s="8"/>
      <c r="P10" s="8"/>
      <c r="Q10" s="3"/>
      <c r="R10" s="2"/>
      <c r="S10" s="2"/>
      <c r="T10" s="9"/>
      <c r="U10" s="2"/>
      <c r="V10" s="2"/>
      <c r="W10" s="113"/>
      <c r="X10" s="113"/>
      <c r="Y10" s="113"/>
      <c r="Z10" s="113"/>
      <c r="AA10" s="113"/>
      <c r="AB10" s="114"/>
      <c r="AC10" s="114"/>
      <c r="AD10" s="114"/>
      <c r="AE10" s="114"/>
      <c r="AF10" s="114"/>
      <c r="AG10" s="114"/>
      <c r="AH10" s="116"/>
      <c r="AI10" s="113"/>
      <c r="AJ10" s="113"/>
      <c r="AK10" s="113"/>
      <c r="AL10" s="113"/>
      <c r="AM10" s="114"/>
      <c r="AN10" s="114"/>
      <c r="AO10" s="114"/>
      <c r="AP10" s="114"/>
      <c r="AQ10" s="114"/>
      <c r="AR10" s="115"/>
      <c r="AS10" s="117"/>
      <c r="AT10" s="2"/>
      <c r="AU10" s="2"/>
      <c r="AV10" s="2"/>
      <c r="AW10" s="2"/>
      <c r="AX10" s="2"/>
      <c r="AY10" s="2"/>
    </row>
    <row r="11" spans="1:51" ht="63.75" customHeight="1" thickBot="1" x14ac:dyDescent="0.3">
      <c r="A11" s="91" t="s">
        <v>312</v>
      </c>
      <c r="B11" s="108" t="s">
        <v>313</v>
      </c>
      <c r="C11" s="92" t="s">
        <v>3</v>
      </c>
      <c r="D11" s="93" t="s">
        <v>4</v>
      </c>
      <c r="E11" s="92" t="s">
        <v>5</v>
      </c>
      <c r="F11" s="94" t="s">
        <v>6</v>
      </c>
      <c r="G11" s="94" t="s">
        <v>7</v>
      </c>
      <c r="H11" s="94" t="s">
        <v>8</v>
      </c>
      <c r="I11" s="91" t="s">
        <v>9</v>
      </c>
      <c r="J11" s="92" t="s">
        <v>10</v>
      </c>
      <c r="K11" s="92" t="s">
        <v>11</v>
      </c>
      <c r="L11" s="92" t="s">
        <v>309</v>
      </c>
      <c r="M11" s="91" t="s">
        <v>12</v>
      </c>
      <c r="N11" s="91" t="s">
        <v>13</v>
      </c>
      <c r="O11" s="91" t="s">
        <v>316</v>
      </c>
      <c r="P11" s="95" t="s">
        <v>14</v>
      </c>
      <c r="Q11" s="96" t="s">
        <v>15</v>
      </c>
      <c r="R11" s="97" t="s">
        <v>272</v>
      </c>
      <c r="S11" s="97" t="s">
        <v>16</v>
      </c>
      <c r="T11" s="96" t="s">
        <v>319</v>
      </c>
      <c r="U11" s="91" t="s">
        <v>17</v>
      </c>
      <c r="V11" s="91" t="s">
        <v>18</v>
      </c>
      <c r="W11" s="98" t="s">
        <v>26</v>
      </c>
      <c r="X11" s="98" t="s">
        <v>289</v>
      </c>
      <c r="Y11" s="98" t="s">
        <v>27</v>
      </c>
      <c r="Z11" s="98" t="s">
        <v>28</v>
      </c>
      <c r="AA11" s="99" t="s">
        <v>320</v>
      </c>
      <c r="AB11" s="98" t="s">
        <v>29</v>
      </c>
      <c r="AC11" s="98" t="s">
        <v>30</v>
      </c>
      <c r="AD11" s="98" t="s">
        <v>31</v>
      </c>
      <c r="AE11" s="98" t="s">
        <v>325</v>
      </c>
      <c r="AF11" s="98" t="s">
        <v>317</v>
      </c>
      <c r="AG11" s="98" t="s">
        <v>32</v>
      </c>
      <c r="AH11" s="98" t="s">
        <v>291</v>
      </c>
      <c r="AI11" s="98" t="s">
        <v>33</v>
      </c>
      <c r="AJ11" s="98" t="s">
        <v>27</v>
      </c>
      <c r="AK11" s="98" t="s">
        <v>34</v>
      </c>
      <c r="AL11" s="99" t="s">
        <v>321</v>
      </c>
      <c r="AM11" s="98" t="s">
        <v>29</v>
      </c>
      <c r="AN11" s="98" t="s">
        <v>30</v>
      </c>
      <c r="AO11" s="98" t="s">
        <v>31</v>
      </c>
      <c r="AP11" s="98" t="s">
        <v>325</v>
      </c>
      <c r="AQ11" s="98" t="s">
        <v>290</v>
      </c>
      <c r="AR11" s="98" t="s">
        <v>32</v>
      </c>
      <c r="AS11" s="100" t="s">
        <v>291</v>
      </c>
      <c r="AT11" s="98" t="s">
        <v>22</v>
      </c>
      <c r="AU11" s="101" t="s">
        <v>23</v>
      </c>
      <c r="AV11" s="100" t="s">
        <v>24</v>
      </c>
      <c r="AW11" s="98" t="s">
        <v>25</v>
      </c>
      <c r="AX11" s="98" t="s">
        <v>310</v>
      </c>
      <c r="AY11" s="101" t="s">
        <v>292</v>
      </c>
    </row>
    <row r="12" spans="1:51" x14ac:dyDescent="0.25">
      <c r="A12" s="168"/>
      <c r="B12" s="123"/>
      <c r="C12" s="169"/>
      <c r="D12" s="10"/>
      <c r="E12" s="11"/>
      <c r="F12" s="12"/>
      <c r="G12" s="13"/>
      <c r="H12" s="14"/>
      <c r="I12" s="15"/>
      <c r="J12" s="102" t="str">
        <f t="shared" ref="J12:J50" si="0">IF(I12="","",INT(YEARFRAC(I12,AX12)))</f>
        <v/>
      </c>
      <c r="K12" s="103" t="str">
        <f>IF(J12="","",IF(J12&gt;34,"mayor de 35",IF(J12&lt;14,"entre 0 y 13",IF(J12&gt;=18,"entre 18 y 34",IF(J12&gt;13,"entre 14 y 17")))))</f>
        <v/>
      </c>
      <c r="L12" s="103" t="str">
        <f>IF(J12="","",IF(J12&gt;60,"mayor de 60",IF(J12&lt;18,"menor de 18",IF(J12&gt;=18,"entre 18 y 60"))))</f>
        <v/>
      </c>
      <c r="M12" s="67"/>
      <c r="N12" s="68"/>
      <c r="O12" s="69"/>
      <c r="P12" s="66"/>
      <c r="Q12" s="16"/>
      <c r="R12" s="16"/>
      <c r="S12" s="11"/>
      <c r="T12" s="16"/>
      <c r="U12" s="88"/>
      <c r="V12" s="17"/>
      <c r="W12" s="18"/>
      <c r="X12" s="19"/>
      <c r="Y12" s="170"/>
      <c r="Z12" s="170"/>
      <c r="AA12" s="20"/>
      <c r="AB12" s="19"/>
      <c r="AC12" s="170"/>
      <c r="AD12" s="21"/>
      <c r="AE12" s="170"/>
      <c r="AF12" s="20"/>
      <c r="AG12" s="20"/>
      <c r="AH12" s="105">
        <f>SUM(W12:AG12)</f>
        <v>0</v>
      </c>
      <c r="AI12" s="19"/>
      <c r="AJ12" s="19"/>
      <c r="AK12" s="170"/>
      <c r="AL12" s="20"/>
      <c r="AM12" s="19"/>
      <c r="AN12" s="170"/>
      <c r="AO12" s="21"/>
      <c r="AP12" s="170"/>
      <c r="AQ12" s="20"/>
      <c r="AR12" s="20"/>
      <c r="AS12" s="105">
        <f t="shared" ref="AS12:AS50" si="1">SUM(AI12:AR12)</f>
        <v>0</v>
      </c>
      <c r="AT12" s="171"/>
      <c r="AU12" s="89"/>
      <c r="AV12" s="70"/>
      <c r="AW12" s="71"/>
      <c r="AX12" s="71"/>
      <c r="AY12" s="72"/>
    </row>
    <row r="13" spans="1:51" x14ac:dyDescent="0.25">
      <c r="A13" s="22"/>
      <c r="B13" s="124"/>
      <c r="C13" s="128"/>
      <c r="D13" s="73"/>
      <c r="E13" s="24"/>
      <c r="F13" s="25"/>
      <c r="G13" s="26"/>
      <c r="H13" s="27"/>
      <c r="I13" s="74"/>
      <c r="J13" s="102" t="str">
        <f t="shared" si="0"/>
        <v/>
      </c>
      <c r="K13" s="103" t="str">
        <f t="shared" ref="K13:K51" si="2">IF(J13="","",IF(J13&gt;34,"mayor de 35",IF(J13&lt;14,"entre 0 y 13",IF(J13&gt;=18,"entre 18 y 34",IF(J13&gt;13,"entre 14 y 17")))))</f>
        <v/>
      </c>
      <c r="L13" s="103" t="str">
        <f t="shared" ref="L13:L50" si="3">IF(J13="","",IF(J13&gt;60,"mayor de 60",IF(J13&lt;18,"menor de 18",IF(J13&gt;=18,"entre 18 y 60"))))</f>
        <v/>
      </c>
      <c r="M13" s="67"/>
      <c r="N13" s="75"/>
      <c r="O13" s="76"/>
      <c r="P13" s="74"/>
      <c r="Q13" s="28"/>
      <c r="R13" s="28"/>
      <c r="S13" s="24"/>
      <c r="T13" s="28"/>
      <c r="U13" s="88"/>
      <c r="V13" s="27"/>
      <c r="W13" s="29"/>
      <c r="X13" s="30"/>
      <c r="Y13" s="30"/>
      <c r="Z13" s="31"/>
      <c r="AA13" s="32"/>
      <c r="AB13" s="30"/>
      <c r="AC13" s="31"/>
      <c r="AD13" s="33"/>
      <c r="AE13" s="31"/>
      <c r="AF13" s="32"/>
      <c r="AG13" s="32"/>
      <c r="AH13" s="106">
        <f t="shared" ref="AH13:AH50" si="4">SUM(W13:AG13)</f>
        <v>0</v>
      </c>
      <c r="AI13" s="30"/>
      <c r="AJ13" s="30"/>
      <c r="AK13" s="31"/>
      <c r="AL13" s="32"/>
      <c r="AM13" s="30"/>
      <c r="AN13" s="31"/>
      <c r="AO13" s="33"/>
      <c r="AP13" s="31"/>
      <c r="AQ13" s="32"/>
      <c r="AR13" s="32"/>
      <c r="AS13" s="106">
        <f t="shared" si="1"/>
        <v>0</v>
      </c>
      <c r="AT13" s="131"/>
      <c r="AU13" s="90"/>
      <c r="AV13" s="77"/>
      <c r="AW13" s="78"/>
      <c r="AX13" s="78"/>
      <c r="AY13" s="79"/>
    </row>
    <row r="14" spans="1:51" x14ac:dyDescent="0.25">
      <c r="A14" s="22"/>
      <c r="B14" s="125"/>
      <c r="C14" s="128"/>
      <c r="D14" s="73"/>
      <c r="E14" s="24"/>
      <c r="F14" s="25"/>
      <c r="G14" s="26"/>
      <c r="H14" s="27"/>
      <c r="I14" s="74"/>
      <c r="J14" s="102" t="str">
        <f t="shared" si="0"/>
        <v/>
      </c>
      <c r="K14" s="103" t="str">
        <f t="shared" si="2"/>
        <v/>
      </c>
      <c r="L14" s="103" t="str">
        <f t="shared" si="3"/>
        <v/>
      </c>
      <c r="M14" s="67"/>
      <c r="N14" s="75"/>
      <c r="O14" s="76"/>
      <c r="P14" s="74"/>
      <c r="Q14" s="28"/>
      <c r="R14" s="28"/>
      <c r="S14" s="24"/>
      <c r="T14" s="28"/>
      <c r="U14" s="88"/>
      <c r="V14" s="27"/>
      <c r="W14" s="29"/>
      <c r="X14" s="30"/>
      <c r="Y14" s="30"/>
      <c r="Z14" s="31"/>
      <c r="AA14" s="32"/>
      <c r="AB14" s="30"/>
      <c r="AC14" s="31"/>
      <c r="AD14" s="33"/>
      <c r="AE14" s="31"/>
      <c r="AF14" s="32"/>
      <c r="AG14" s="32"/>
      <c r="AH14" s="106">
        <f t="shared" si="4"/>
        <v>0</v>
      </c>
      <c r="AI14" s="30"/>
      <c r="AJ14" s="30"/>
      <c r="AK14" s="31"/>
      <c r="AL14" s="32"/>
      <c r="AM14" s="30"/>
      <c r="AN14" s="31"/>
      <c r="AO14" s="33"/>
      <c r="AP14" s="31"/>
      <c r="AQ14" s="32"/>
      <c r="AR14" s="32"/>
      <c r="AS14" s="106">
        <f t="shared" si="1"/>
        <v>0</v>
      </c>
      <c r="AT14" s="131"/>
      <c r="AU14" s="90"/>
      <c r="AV14" s="77"/>
      <c r="AW14" s="78"/>
      <c r="AX14" s="78"/>
      <c r="AY14" s="79"/>
    </row>
    <row r="15" spans="1:51" x14ac:dyDescent="0.25">
      <c r="A15" s="22"/>
      <c r="B15" s="125"/>
      <c r="C15" s="128"/>
      <c r="D15" s="73"/>
      <c r="E15" s="24"/>
      <c r="F15" s="25"/>
      <c r="G15" s="26"/>
      <c r="H15" s="27"/>
      <c r="I15" s="74"/>
      <c r="J15" s="102" t="str">
        <f t="shared" si="0"/>
        <v/>
      </c>
      <c r="K15" s="103" t="str">
        <f t="shared" si="2"/>
        <v/>
      </c>
      <c r="L15" s="103" t="str">
        <f t="shared" si="3"/>
        <v/>
      </c>
      <c r="M15" s="67"/>
      <c r="N15" s="75"/>
      <c r="O15" s="76"/>
      <c r="P15" s="74"/>
      <c r="Q15" s="28"/>
      <c r="R15" s="28"/>
      <c r="S15" s="24"/>
      <c r="T15" s="28"/>
      <c r="U15" s="88"/>
      <c r="V15" s="27"/>
      <c r="W15" s="29"/>
      <c r="X15" s="30"/>
      <c r="Y15" s="30"/>
      <c r="Z15" s="31"/>
      <c r="AA15" s="32"/>
      <c r="AB15" s="30"/>
      <c r="AC15" s="31"/>
      <c r="AD15" s="33"/>
      <c r="AE15" s="31"/>
      <c r="AF15" s="32"/>
      <c r="AG15" s="32"/>
      <c r="AH15" s="106">
        <f t="shared" si="4"/>
        <v>0</v>
      </c>
      <c r="AI15" s="30"/>
      <c r="AJ15" s="30"/>
      <c r="AK15" s="31"/>
      <c r="AL15" s="32"/>
      <c r="AM15" s="30"/>
      <c r="AN15" s="31"/>
      <c r="AO15" s="33"/>
      <c r="AP15" s="31"/>
      <c r="AQ15" s="32"/>
      <c r="AR15" s="32"/>
      <c r="AS15" s="106">
        <f t="shared" si="1"/>
        <v>0</v>
      </c>
      <c r="AT15" s="131"/>
      <c r="AU15" s="90"/>
      <c r="AV15" s="77"/>
      <c r="AW15" s="78"/>
      <c r="AX15" s="78"/>
      <c r="AY15" s="79"/>
    </row>
    <row r="16" spans="1:51" x14ac:dyDescent="0.25">
      <c r="A16" s="22"/>
      <c r="B16" s="125"/>
      <c r="C16" s="128"/>
      <c r="D16" s="73"/>
      <c r="E16" s="24"/>
      <c r="F16" s="25"/>
      <c r="G16" s="26"/>
      <c r="H16" s="27"/>
      <c r="I16" s="74"/>
      <c r="J16" s="102" t="str">
        <f t="shared" si="0"/>
        <v/>
      </c>
      <c r="K16" s="103" t="str">
        <f t="shared" si="2"/>
        <v/>
      </c>
      <c r="L16" s="103" t="str">
        <f t="shared" si="3"/>
        <v/>
      </c>
      <c r="M16" s="67"/>
      <c r="N16" s="75"/>
      <c r="O16" s="76"/>
      <c r="P16" s="74"/>
      <c r="Q16" s="28"/>
      <c r="R16" s="28"/>
      <c r="S16" s="24"/>
      <c r="T16" s="28"/>
      <c r="U16" s="88"/>
      <c r="V16" s="27"/>
      <c r="W16" s="29"/>
      <c r="X16" s="30"/>
      <c r="Y16" s="30"/>
      <c r="Z16" s="31"/>
      <c r="AA16" s="32"/>
      <c r="AB16" s="30"/>
      <c r="AC16" s="31"/>
      <c r="AD16" s="33"/>
      <c r="AE16" s="31"/>
      <c r="AF16" s="32"/>
      <c r="AG16" s="32"/>
      <c r="AH16" s="106">
        <f t="shared" si="4"/>
        <v>0</v>
      </c>
      <c r="AI16" s="30"/>
      <c r="AJ16" s="30"/>
      <c r="AK16" s="31"/>
      <c r="AL16" s="32"/>
      <c r="AM16" s="30"/>
      <c r="AN16" s="31"/>
      <c r="AO16" s="33"/>
      <c r="AP16" s="31"/>
      <c r="AQ16" s="32"/>
      <c r="AR16" s="32"/>
      <c r="AS16" s="106">
        <f t="shared" si="1"/>
        <v>0</v>
      </c>
      <c r="AT16" s="131"/>
      <c r="AU16" s="90"/>
      <c r="AV16" s="77"/>
      <c r="AW16" s="78"/>
      <c r="AX16" s="78"/>
      <c r="AY16" s="79"/>
    </row>
    <row r="17" spans="1:51" x14ac:dyDescent="0.25">
      <c r="A17" s="22"/>
      <c r="B17" s="125"/>
      <c r="C17" s="128"/>
      <c r="D17" s="73"/>
      <c r="E17" s="24"/>
      <c r="F17" s="25"/>
      <c r="G17" s="26"/>
      <c r="H17" s="27"/>
      <c r="I17" s="74"/>
      <c r="J17" s="102" t="str">
        <f t="shared" si="0"/>
        <v/>
      </c>
      <c r="K17" s="103" t="str">
        <f t="shared" si="2"/>
        <v/>
      </c>
      <c r="L17" s="103" t="str">
        <f t="shared" si="3"/>
        <v/>
      </c>
      <c r="M17" s="67"/>
      <c r="N17" s="75"/>
      <c r="O17" s="76"/>
      <c r="P17" s="74"/>
      <c r="Q17" s="28"/>
      <c r="R17" s="28"/>
      <c r="S17" s="24"/>
      <c r="T17" s="28"/>
      <c r="U17" s="88"/>
      <c r="V17" s="27"/>
      <c r="W17" s="29"/>
      <c r="X17" s="30"/>
      <c r="Y17" s="30"/>
      <c r="Z17" s="31"/>
      <c r="AA17" s="32"/>
      <c r="AB17" s="30"/>
      <c r="AC17" s="31"/>
      <c r="AD17" s="33"/>
      <c r="AE17" s="31"/>
      <c r="AF17" s="32"/>
      <c r="AG17" s="32"/>
      <c r="AH17" s="106">
        <f t="shared" si="4"/>
        <v>0</v>
      </c>
      <c r="AI17" s="30"/>
      <c r="AJ17" s="30"/>
      <c r="AK17" s="31"/>
      <c r="AL17" s="32"/>
      <c r="AM17" s="30"/>
      <c r="AN17" s="31"/>
      <c r="AO17" s="33"/>
      <c r="AP17" s="31"/>
      <c r="AQ17" s="32"/>
      <c r="AR17" s="32"/>
      <c r="AS17" s="106">
        <f t="shared" si="1"/>
        <v>0</v>
      </c>
      <c r="AT17" s="131"/>
      <c r="AU17" s="90"/>
      <c r="AV17" s="77"/>
      <c r="AW17" s="78"/>
      <c r="AX17" s="78"/>
      <c r="AY17" s="79"/>
    </row>
    <row r="18" spans="1:51" x14ac:dyDescent="0.25">
      <c r="A18" s="168"/>
      <c r="B18" s="123"/>
      <c r="C18" s="169"/>
      <c r="D18" s="10"/>
      <c r="E18" s="11"/>
      <c r="F18" s="12"/>
      <c r="G18" s="13"/>
      <c r="H18" s="14"/>
      <c r="I18" s="15"/>
      <c r="J18" s="102" t="str">
        <f t="shared" ref="J18:J19" si="5">IF(I18="","",INT(YEARFRAC(I18,AX18)))</f>
        <v/>
      </c>
      <c r="K18" s="103" t="str">
        <f t="shared" ref="K18:K19" si="6">IF(J18="","",IF(J18&gt;34,"mayor de 35",IF(J18&lt;14,"entre 0 y 13",IF(J18&gt;=18,"entre 18 y 34",IF(J18&gt;13,"entre 14 y 17")))))</f>
        <v/>
      </c>
      <c r="L18" s="103" t="str">
        <f>IF(J18="","",IF(J18&gt;60,"mayor de 60",IF(J18&lt;18,"menor de 18",IF(J18&gt;=18,"entre 18 y 60"))))</f>
        <v/>
      </c>
      <c r="M18" s="67"/>
      <c r="N18" s="68"/>
      <c r="O18" s="69"/>
      <c r="P18" s="66"/>
      <c r="Q18" s="16"/>
      <c r="R18" s="16"/>
      <c r="S18" s="11"/>
      <c r="T18" s="16"/>
      <c r="U18" s="88"/>
      <c r="V18" s="17"/>
      <c r="W18" s="18"/>
      <c r="X18" s="19"/>
      <c r="Y18" s="170"/>
      <c r="Z18" s="170"/>
      <c r="AA18" s="20"/>
      <c r="AB18" s="19"/>
      <c r="AC18" s="170"/>
      <c r="AD18" s="21"/>
      <c r="AE18" s="170"/>
      <c r="AF18" s="20"/>
      <c r="AG18" s="20"/>
      <c r="AH18" s="105">
        <f>SUM(W18:AG18)</f>
        <v>0</v>
      </c>
      <c r="AI18" s="19"/>
      <c r="AJ18" s="19"/>
      <c r="AK18" s="170"/>
      <c r="AL18" s="20"/>
      <c r="AM18" s="19"/>
      <c r="AN18" s="170"/>
      <c r="AO18" s="21"/>
      <c r="AP18" s="170"/>
      <c r="AQ18" s="20"/>
      <c r="AR18" s="20"/>
      <c r="AS18" s="105">
        <f t="shared" ref="AS18:AS19" si="7">SUM(AI18:AR18)</f>
        <v>0</v>
      </c>
      <c r="AT18" s="171"/>
      <c r="AU18" s="89"/>
      <c r="AV18" s="70"/>
      <c r="AW18" s="71"/>
      <c r="AX18" s="71"/>
      <c r="AY18" s="72"/>
    </row>
    <row r="19" spans="1:51" x14ac:dyDescent="0.25">
      <c r="A19" s="168"/>
      <c r="B19" s="123"/>
      <c r="C19" s="169"/>
      <c r="D19" s="10"/>
      <c r="E19" s="11"/>
      <c r="F19" s="12"/>
      <c r="G19" s="13"/>
      <c r="H19" s="14"/>
      <c r="I19" s="15"/>
      <c r="J19" s="102" t="str">
        <f t="shared" si="5"/>
        <v/>
      </c>
      <c r="K19" s="103" t="str">
        <f t="shared" si="6"/>
        <v/>
      </c>
      <c r="L19" s="103" t="str">
        <f>IF(J19="","",IF(J19&gt;60,"mayor de 60",IF(J19&lt;18,"menor de 18",IF(J19&gt;=18,"entre 18 y 60"))))</f>
        <v/>
      </c>
      <c r="M19" s="67"/>
      <c r="N19" s="68"/>
      <c r="O19" s="69"/>
      <c r="P19" s="66"/>
      <c r="Q19" s="16"/>
      <c r="R19" s="16"/>
      <c r="S19" s="11"/>
      <c r="T19" s="16"/>
      <c r="U19" s="88"/>
      <c r="V19" s="17"/>
      <c r="W19" s="18"/>
      <c r="X19" s="19"/>
      <c r="Y19" s="170"/>
      <c r="Z19" s="170"/>
      <c r="AA19" s="20"/>
      <c r="AB19" s="19"/>
      <c r="AC19" s="170"/>
      <c r="AD19" s="21"/>
      <c r="AE19" s="170"/>
      <c r="AF19" s="20"/>
      <c r="AG19" s="20"/>
      <c r="AH19" s="105">
        <f>SUM(W19:AG19)</f>
        <v>0</v>
      </c>
      <c r="AI19" s="19"/>
      <c r="AJ19" s="19"/>
      <c r="AK19" s="170"/>
      <c r="AL19" s="20"/>
      <c r="AM19" s="19"/>
      <c r="AN19" s="170"/>
      <c r="AO19" s="21"/>
      <c r="AP19" s="170"/>
      <c r="AQ19" s="20"/>
      <c r="AR19" s="20"/>
      <c r="AS19" s="105">
        <f t="shared" si="7"/>
        <v>0</v>
      </c>
      <c r="AT19" s="171"/>
      <c r="AU19" s="89"/>
      <c r="AV19" s="70"/>
      <c r="AW19" s="71"/>
      <c r="AX19" s="71"/>
      <c r="AY19" s="72"/>
    </row>
    <row r="20" spans="1:51" x14ac:dyDescent="0.25">
      <c r="A20" s="22"/>
      <c r="B20" s="125"/>
      <c r="C20" s="128"/>
      <c r="D20" s="73"/>
      <c r="E20" s="24"/>
      <c r="F20" s="25"/>
      <c r="G20" s="26"/>
      <c r="H20" s="27"/>
      <c r="I20" s="74"/>
      <c r="J20" s="102" t="str">
        <f t="shared" si="0"/>
        <v/>
      </c>
      <c r="K20" s="103" t="str">
        <f t="shared" si="2"/>
        <v/>
      </c>
      <c r="L20" s="103" t="str">
        <f t="shared" si="3"/>
        <v/>
      </c>
      <c r="M20" s="67"/>
      <c r="N20" s="75"/>
      <c r="O20" s="76"/>
      <c r="P20" s="74"/>
      <c r="Q20" s="28"/>
      <c r="R20" s="28"/>
      <c r="S20" s="24"/>
      <c r="T20" s="28"/>
      <c r="U20" s="88"/>
      <c r="V20" s="27"/>
      <c r="W20" s="29"/>
      <c r="X20" s="30"/>
      <c r="Y20" s="30"/>
      <c r="Z20" s="31"/>
      <c r="AA20" s="32"/>
      <c r="AB20" s="30"/>
      <c r="AC20" s="31"/>
      <c r="AD20" s="33"/>
      <c r="AE20" s="31"/>
      <c r="AF20" s="32"/>
      <c r="AG20" s="32"/>
      <c r="AH20" s="106">
        <f t="shared" si="4"/>
        <v>0</v>
      </c>
      <c r="AI20" s="30"/>
      <c r="AJ20" s="30"/>
      <c r="AK20" s="31"/>
      <c r="AL20" s="32"/>
      <c r="AM20" s="30"/>
      <c r="AN20" s="31"/>
      <c r="AO20" s="33"/>
      <c r="AP20" s="31"/>
      <c r="AQ20" s="32"/>
      <c r="AR20" s="32"/>
      <c r="AS20" s="106">
        <f t="shared" si="1"/>
        <v>0</v>
      </c>
      <c r="AT20" s="131"/>
      <c r="AU20" s="90"/>
      <c r="AV20" s="77"/>
      <c r="AW20" s="78"/>
      <c r="AX20" s="78"/>
      <c r="AY20" s="79"/>
    </row>
    <row r="21" spans="1:51" x14ac:dyDescent="0.25">
      <c r="A21" s="22"/>
      <c r="B21" s="125"/>
      <c r="C21" s="128"/>
      <c r="D21" s="73"/>
      <c r="E21" s="24"/>
      <c r="F21" s="25"/>
      <c r="G21" s="26"/>
      <c r="H21" s="27"/>
      <c r="I21" s="74"/>
      <c r="J21" s="102" t="str">
        <f t="shared" si="0"/>
        <v/>
      </c>
      <c r="K21" s="103" t="str">
        <f t="shared" si="2"/>
        <v/>
      </c>
      <c r="L21" s="103" t="str">
        <f t="shared" si="3"/>
        <v/>
      </c>
      <c r="M21" s="67"/>
      <c r="N21" s="75"/>
      <c r="O21" s="76"/>
      <c r="P21" s="74"/>
      <c r="Q21" s="28"/>
      <c r="R21" s="28"/>
      <c r="S21" s="24"/>
      <c r="T21" s="28"/>
      <c r="U21" s="88"/>
      <c r="V21" s="27"/>
      <c r="W21" s="29"/>
      <c r="X21" s="30"/>
      <c r="Y21" s="30"/>
      <c r="Z21" s="31"/>
      <c r="AA21" s="32"/>
      <c r="AB21" s="30"/>
      <c r="AC21" s="31"/>
      <c r="AD21" s="33"/>
      <c r="AE21" s="31"/>
      <c r="AF21" s="32"/>
      <c r="AG21" s="32"/>
      <c r="AH21" s="106">
        <f t="shared" si="4"/>
        <v>0</v>
      </c>
      <c r="AI21" s="30"/>
      <c r="AJ21" s="30"/>
      <c r="AK21" s="31"/>
      <c r="AL21" s="32"/>
      <c r="AM21" s="30"/>
      <c r="AN21" s="31"/>
      <c r="AO21" s="33"/>
      <c r="AP21" s="31"/>
      <c r="AQ21" s="32"/>
      <c r="AR21" s="32"/>
      <c r="AS21" s="106">
        <f t="shared" si="1"/>
        <v>0</v>
      </c>
      <c r="AT21" s="131"/>
      <c r="AU21" s="90"/>
      <c r="AV21" s="77"/>
      <c r="AW21" s="78"/>
      <c r="AX21" s="78"/>
      <c r="AY21" s="79"/>
    </row>
    <row r="22" spans="1:51" x14ac:dyDescent="0.25">
      <c r="A22" s="22"/>
      <c r="B22" s="125"/>
      <c r="C22" s="128"/>
      <c r="D22" s="73"/>
      <c r="E22" s="24"/>
      <c r="F22" s="25"/>
      <c r="G22" s="26"/>
      <c r="H22" s="27"/>
      <c r="I22" s="74"/>
      <c r="J22" s="102" t="str">
        <f t="shared" si="0"/>
        <v/>
      </c>
      <c r="K22" s="103" t="str">
        <f t="shared" si="2"/>
        <v/>
      </c>
      <c r="L22" s="103" t="str">
        <f t="shared" si="3"/>
        <v/>
      </c>
      <c r="M22" s="67"/>
      <c r="N22" s="75"/>
      <c r="O22" s="76"/>
      <c r="P22" s="74"/>
      <c r="Q22" s="28"/>
      <c r="R22" s="28"/>
      <c r="S22" s="24"/>
      <c r="T22" s="28"/>
      <c r="U22" s="88"/>
      <c r="V22" s="27"/>
      <c r="W22" s="29"/>
      <c r="X22" s="30"/>
      <c r="Y22" s="30"/>
      <c r="Z22" s="31"/>
      <c r="AA22" s="32"/>
      <c r="AB22" s="30"/>
      <c r="AC22" s="31"/>
      <c r="AD22" s="33"/>
      <c r="AE22" s="31"/>
      <c r="AF22" s="32"/>
      <c r="AG22" s="32"/>
      <c r="AH22" s="106">
        <f t="shared" si="4"/>
        <v>0</v>
      </c>
      <c r="AI22" s="30"/>
      <c r="AJ22" s="30"/>
      <c r="AK22" s="31"/>
      <c r="AL22" s="32"/>
      <c r="AM22" s="30"/>
      <c r="AN22" s="31"/>
      <c r="AO22" s="33"/>
      <c r="AP22" s="31"/>
      <c r="AQ22" s="32"/>
      <c r="AR22" s="32"/>
      <c r="AS22" s="106">
        <f t="shared" si="1"/>
        <v>0</v>
      </c>
      <c r="AT22" s="131"/>
      <c r="AU22" s="90"/>
      <c r="AV22" s="77"/>
      <c r="AW22" s="78"/>
      <c r="AX22" s="78"/>
      <c r="AY22" s="79"/>
    </row>
    <row r="23" spans="1:51" x14ac:dyDescent="0.25">
      <c r="A23" s="22"/>
      <c r="B23" s="125"/>
      <c r="C23" s="128"/>
      <c r="D23" s="73"/>
      <c r="E23" s="24"/>
      <c r="F23" s="25"/>
      <c r="G23" s="26"/>
      <c r="H23" s="27"/>
      <c r="I23" s="74"/>
      <c r="J23" s="102" t="str">
        <f t="shared" si="0"/>
        <v/>
      </c>
      <c r="K23" s="103" t="str">
        <f t="shared" si="2"/>
        <v/>
      </c>
      <c r="L23" s="103" t="str">
        <f t="shared" si="3"/>
        <v/>
      </c>
      <c r="M23" s="67"/>
      <c r="N23" s="75"/>
      <c r="O23" s="76"/>
      <c r="P23" s="74"/>
      <c r="Q23" s="28"/>
      <c r="R23" s="28"/>
      <c r="S23" s="24"/>
      <c r="T23" s="28"/>
      <c r="U23" s="88"/>
      <c r="V23" s="27"/>
      <c r="W23" s="29"/>
      <c r="X23" s="30"/>
      <c r="Y23" s="30"/>
      <c r="Z23" s="31"/>
      <c r="AA23" s="32"/>
      <c r="AB23" s="30"/>
      <c r="AC23" s="31"/>
      <c r="AD23" s="33"/>
      <c r="AE23" s="31"/>
      <c r="AF23" s="32"/>
      <c r="AG23" s="32"/>
      <c r="AH23" s="106">
        <f t="shared" si="4"/>
        <v>0</v>
      </c>
      <c r="AI23" s="30"/>
      <c r="AJ23" s="30"/>
      <c r="AK23" s="31"/>
      <c r="AL23" s="32"/>
      <c r="AM23" s="30"/>
      <c r="AN23" s="31"/>
      <c r="AO23" s="33"/>
      <c r="AP23" s="31"/>
      <c r="AQ23" s="32"/>
      <c r="AR23" s="32"/>
      <c r="AS23" s="106">
        <f t="shared" si="1"/>
        <v>0</v>
      </c>
      <c r="AT23" s="131"/>
      <c r="AU23" s="90"/>
      <c r="AV23" s="77"/>
      <c r="AW23" s="78"/>
      <c r="AX23" s="78"/>
      <c r="AY23" s="79"/>
    </row>
    <row r="24" spans="1:51" x14ac:dyDescent="0.25">
      <c r="A24" s="22"/>
      <c r="B24" s="125"/>
      <c r="C24" s="128"/>
      <c r="D24" s="73"/>
      <c r="E24" s="24"/>
      <c r="F24" s="25"/>
      <c r="G24" s="26"/>
      <c r="H24" s="27"/>
      <c r="I24" s="74"/>
      <c r="J24" s="102" t="str">
        <f t="shared" si="0"/>
        <v/>
      </c>
      <c r="K24" s="103" t="str">
        <f t="shared" si="2"/>
        <v/>
      </c>
      <c r="L24" s="103" t="str">
        <f t="shared" si="3"/>
        <v/>
      </c>
      <c r="M24" s="67"/>
      <c r="N24" s="75"/>
      <c r="O24" s="76"/>
      <c r="P24" s="74"/>
      <c r="Q24" s="28"/>
      <c r="R24" s="28"/>
      <c r="S24" s="24"/>
      <c r="T24" s="28"/>
      <c r="U24" s="88"/>
      <c r="V24" s="27"/>
      <c r="W24" s="29"/>
      <c r="X24" s="30"/>
      <c r="Y24" s="30"/>
      <c r="Z24" s="31"/>
      <c r="AA24" s="32"/>
      <c r="AB24" s="30"/>
      <c r="AC24" s="31"/>
      <c r="AD24" s="33"/>
      <c r="AE24" s="31"/>
      <c r="AF24" s="32"/>
      <c r="AG24" s="32"/>
      <c r="AH24" s="106">
        <f t="shared" si="4"/>
        <v>0</v>
      </c>
      <c r="AI24" s="30"/>
      <c r="AJ24" s="30"/>
      <c r="AK24" s="31"/>
      <c r="AL24" s="32"/>
      <c r="AM24" s="30"/>
      <c r="AN24" s="31"/>
      <c r="AO24" s="33"/>
      <c r="AP24" s="31"/>
      <c r="AQ24" s="32"/>
      <c r="AR24" s="32"/>
      <c r="AS24" s="106">
        <f t="shared" si="1"/>
        <v>0</v>
      </c>
      <c r="AT24" s="131"/>
      <c r="AU24" s="90"/>
      <c r="AV24" s="77"/>
      <c r="AW24" s="78"/>
      <c r="AX24" s="78"/>
      <c r="AY24" s="79"/>
    </row>
    <row r="25" spans="1:51" x14ac:dyDescent="0.25">
      <c r="A25" s="22"/>
      <c r="B25" s="125"/>
      <c r="C25" s="128"/>
      <c r="D25" s="73"/>
      <c r="E25" s="24"/>
      <c r="F25" s="25"/>
      <c r="G25" s="26"/>
      <c r="H25" s="27"/>
      <c r="I25" s="74"/>
      <c r="J25" s="102" t="str">
        <f t="shared" si="0"/>
        <v/>
      </c>
      <c r="K25" s="103" t="str">
        <f t="shared" si="2"/>
        <v/>
      </c>
      <c r="L25" s="103" t="str">
        <f t="shared" si="3"/>
        <v/>
      </c>
      <c r="M25" s="67"/>
      <c r="N25" s="75"/>
      <c r="O25" s="76"/>
      <c r="P25" s="74"/>
      <c r="Q25" s="28"/>
      <c r="R25" s="28"/>
      <c r="S25" s="24"/>
      <c r="T25" s="28"/>
      <c r="U25" s="88"/>
      <c r="V25" s="27"/>
      <c r="W25" s="29"/>
      <c r="X25" s="30"/>
      <c r="Y25" s="30"/>
      <c r="Z25" s="31"/>
      <c r="AA25" s="32"/>
      <c r="AB25" s="30"/>
      <c r="AC25" s="31"/>
      <c r="AD25" s="33"/>
      <c r="AE25" s="31"/>
      <c r="AF25" s="32"/>
      <c r="AG25" s="32"/>
      <c r="AH25" s="106">
        <f t="shared" si="4"/>
        <v>0</v>
      </c>
      <c r="AI25" s="30"/>
      <c r="AJ25" s="30"/>
      <c r="AK25" s="31"/>
      <c r="AL25" s="32"/>
      <c r="AM25" s="30"/>
      <c r="AN25" s="31"/>
      <c r="AO25" s="33"/>
      <c r="AP25" s="31"/>
      <c r="AQ25" s="32"/>
      <c r="AR25" s="32"/>
      <c r="AS25" s="106">
        <f t="shared" si="1"/>
        <v>0</v>
      </c>
      <c r="AT25" s="131"/>
      <c r="AU25" s="90"/>
      <c r="AV25" s="77"/>
      <c r="AW25" s="78"/>
      <c r="AX25" s="78"/>
      <c r="AY25" s="79"/>
    </row>
    <row r="26" spans="1:51" x14ac:dyDescent="0.25">
      <c r="A26" s="22"/>
      <c r="B26" s="125"/>
      <c r="C26" s="128"/>
      <c r="D26" s="73"/>
      <c r="E26" s="24"/>
      <c r="F26" s="25"/>
      <c r="G26" s="26"/>
      <c r="H26" s="27"/>
      <c r="I26" s="74"/>
      <c r="J26" s="102" t="str">
        <f t="shared" si="0"/>
        <v/>
      </c>
      <c r="K26" s="103" t="str">
        <f t="shared" si="2"/>
        <v/>
      </c>
      <c r="L26" s="103" t="str">
        <f t="shared" si="3"/>
        <v/>
      </c>
      <c r="M26" s="67"/>
      <c r="N26" s="75"/>
      <c r="O26" s="76"/>
      <c r="P26" s="74"/>
      <c r="Q26" s="28"/>
      <c r="R26" s="28"/>
      <c r="S26" s="24"/>
      <c r="T26" s="28"/>
      <c r="U26" s="88"/>
      <c r="V26" s="27"/>
      <c r="W26" s="29"/>
      <c r="X26" s="30"/>
      <c r="Y26" s="30"/>
      <c r="Z26" s="31"/>
      <c r="AA26" s="32"/>
      <c r="AB26" s="30"/>
      <c r="AC26" s="31"/>
      <c r="AD26" s="33"/>
      <c r="AE26" s="31"/>
      <c r="AF26" s="32"/>
      <c r="AG26" s="32"/>
      <c r="AH26" s="106">
        <f t="shared" si="4"/>
        <v>0</v>
      </c>
      <c r="AI26" s="30"/>
      <c r="AJ26" s="30"/>
      <c r="AK26" s="31"/>
      <c r="AL26" s="32"/>
      <c r="AM26" s="30"/>
      <c r="AN26" s="31"/>
      <c r="AO26" s="33"/>
      <c r="AP26" s="31"/>
      <c r="AQ26" s="32"/>
      <c r="AR26" s="32"/>
      <c r="AS26" s="106">
        <f t="shared" si="1"/>
        <v>0</v>
      </c>
      <c r="AT26" s="131"/>
      <c r="AU26" s="90"/>
      <c r="AV26" s="77"/>
      <c r="AW26" s="78"/>
      <c r="AX26" s="78"/>
      <c r="AY26" s="79"/>
    </row>
    <row r="27" spans="1:51" x14ac:dyDescent="0.25">
      <c r="A27" s="22"/>
      <c r="B27" s="125"/>
      <c r="C27" s="128"/>
      <c r="D27" s="73"/>
      <c r="E27" s="24"/>
      <c r="F27" s="25"/>
      <c r="G27" s="26"/>
      <c r="H27" s="27"/>
      <c r="I27" s="74"/>
      <c r="J27" s="102" t="str">
        <f t="shared" si="0"/>
        <v/>
      </c>
      <c r="K27" s="103" t="str">
        <f t="shared" si="2"/>
        <v/>
      </c>
      <c r="L27" s="103" t="str">
        <f t="shared" si="3"/>
        <v/>
      </c>
      <c r="M27" s="67"/>
      <c r="N27" s="75"/>
      <c r="O27" s="76"/>
      <c r="P27" s="74"/>
      <c r="Q27" s="28"/>
      <c r="R27" s="28"/>
      <c r="S27" s="24"/>
      <c r="T27" s="28"/>
      <c r="U27" s="88"/>
      <c r="V27" s="27"/>
      <c r="W27" s="29"/>
      <c r="X27" s="30"/>
      <c r="Y27" s="30"/>
      <c r="Z27" s="31"/>
      <c r="AA27" s="32"/>
      <c r="AB27" s="30"/>
      <c r="AC27" s="31"/>
      <c r="AD27" s="33"/>
      <c r="AE27" s="31"/>
      <c r="AF27" s="32"/>
      <c r="AG27" s="32"/>
      <c r="AH27" s="106">
        <f t="shared" si="4"/>
        <v>0</v>
      </c>
      <c r="AI27" s="30"/>
      <c r="AJ27" s="30"/>
      <c r="AK27" s="31"/>
      <c r="AL27" s="32"/>
      <c r="AM27" s="30"/>
      <c r="AN27" s="31"/>
      <c r="AO27" s="33"/>
      <c r="AP27" s="31"/>
      <c r="AQ27" s="32"/>
      <c r="AR27" s="32"/>
      <c r="AS27" s="106">
        <f t="shared" si="1"/>
        <v>0</v>
      </c>
      <c r="AT27" s="131"/>
      <c r="AU27" s="90"/>
      <c r="AV27" s="77"/>
      <c r="AW27" s="78"/>
      <c r="AX27" s="78"/>
      <c r="AY27" s="79"/>
    </row>
    <row r="28" spans="1:51" x14ac:dyDescent="0.25">
      <c r="A28" s="22"/>
      <c r="B28" s="125"/>
      <c r="C28" s="128"/>
      <c r="D28" s="73"/>
      <c r="E28" s="24"/>
      <c r="F28" s="25"/>
      <c r="G28" s="26"/>
      <c r="H28" s="27"/>
      <c r="I28" s="172"/>
      <c r="J28" s="102" t="str">
        <f t="shared" si="0"/>
        <v/>
      </c>
      <c r="K28" s="103" t="str">
        <f t="shared" si="2"/>
        <v/>
      </c>
      <c r="L28" s="103" t="str">
        <f t="shared" si="3"/>
        <v/>
      </c>
      <c r="M28" s="67"/>
      <c r="N28" s="75"/>
      <c r="O28" s="76"/>
      <c r="P28" s="74"/>
      <c r="Q28" s="28"/>
      <c r="R28" s="28"/>
      <c r="S28" s="24"/>
      <c r="T28" s="28"/>
      <c r="U28" s="88"/>
      <c r="V28" s="27"/>
      <c r="W28" s="29"/>
      <c r="X28" s="30"/>
      <c r="Y28" s="30"/>
      <c r="Z28" s="31"/>
      <c r="AA28" s="32"/>
      <c r="AB28" s="30"/>
      <c r="AC28" s="31"/>
      <c r="AD28" s="33"/>
      <c r="AE28" s="31"/>
      <c r="AF28" s="32"/>
      <c r="AG28" s="32"/>
      <c r="AH28" s="106">
        <f t="shared" si="4"/>
        <v>0</v>
      </c>
      <c r="AI28" s="30"/>
      <c r="AJ28" s="30"/>
      <c r="AK28" s="31"/>
      <c r="AL28" s="32"/>
      <c r="AM28" s="30"/>
      <c r="AN28" s="31"/>
      <c r="AO28" s="33"/>
      <c r="AP28" s="31"/>
      <c r="AQ28" s="32"/>
      <c r="AR28" s="32"/>
      <c r="AS28" s="106">
        <f t="shared" si="1"/>
        <v>0</v>
      </c>
      <c r="AT28" s="131"/>
      <c r="AU28" s="90"/>
      <c r="AV28" s="77"/>
      <c r="AW28" s="78"/>
      <c r="AX28" s="78"/>
      <c r="AY28" s="79"/>
    </row>
    <row r="29" spans="1:51" x14ac:dyDescent="0.25">
      <c r="A29" s="22"/>
      <c r="B29" s="125"/>
      <c r="C29" s="128"/>
      <c r="D29" s="73"/>
      <c r="E29" s="24"/>
      <c r="F29" s="25"/>
      <c r="G29" s="26"/>
      <c r="H29" s="27"/>
      <c r="I29" s="74"/>
      <c r="J29" s="102" t="str">
        <f t="shared" si="0"/>
        <v/>
      </c>
      <c r="K29" s="103" t="str">
        <f t="shared" si="2"/>
        <v/>
      </c>
      <c r="L29" s="103" t="str">
        <f t="shared" si="3"/>
        <v/>
      </c>
      <c r="M29" s="67"/>
      <c r="N29" s="75"/>
      <c r="O29" s="76"/>
      <c r="P29" s="74"/>
      <c r="Q29" s="28"/>
      <c r="R29" s="28"/>
      <c r="S29" s="24"/>
      <c r="T29" s="28"/>
      <c r="U29" s="88"/>
      <c r="V29" s="27"/>
      <c r="W29" s="29"/>
      <c r="X29" s="30"/>
      <c r="Y29" s="30"/>
      <c r="Z29" s="31"/>
      <c r="AA29" s="32"/>
      <c r="AB29" s="30"/>
      <c r="AC29" s="31"/>
      <c r="AD29" s="33"/>
      <c r="AE29" s="31"/>
      <c r="AF29" s="32"/>
      <c r="AG29" s="32"/>
      <c r="AH29" s="106">
        <f t="shared" si="4"/>
        <v>0</v>
      </c>
      <c r="AI29" s="30"/>
      <c r="AJ29" s="30"/>
      <c r="AK29" s="31"/>
      <c r="AL29" s="32"/>
      <c r="AM29" s="30"/>
      <c r="AN29" s="31"/>
      <c r="AO29" s="33"/>
      <c r="AP29" s="31"/>
      <c r="AQ29" s="32"/>
      <c r="AR29" s="32"/>
      <c r="AS29" s="106">
        <f t="shared" si="1"/>
        <v>0</v>
      </c>
      <c r="AT29" s="131"/>
      <c r="AU29" s="90"/>
      <c r="AV29" s="77"/>
      <c r="AW29" s="78"/>
      <c r="AX29" s="78"/>
      <c r="AY29" s="79"/>
    </row>
    <row r="30" spans="1:51" x14ac:dyDescent="0.25">
      <c r="A30" s="22"/>
      <c r="B30" s="125"/>
      <c r="C30" s="128"/>
      <c r="D30" s="73"/>
      <c r="E30" s="24"/>
      <c r="F30" s="25"/>
      <c r="G30" s="26"/>
      <c r="H30" s="27"/>
      <c r="I30" s="74"/>
      <c r="J30" s="102" t="str">
        <f t="shared" si="0"/>
        <v/>
      </c>
      <c r="K30" s="103" t="str">
        <f t="shared" si="2"/>
        <v/>
      </c>
      <c r="L30" s="103" t="str">
        <f t="shared" si="3"/>
        <v/>
      </c>
      <c r="M30" s="67"/>
      <c r="N30" s="75"/>
      <c r="O30" s="76"/>
      <c r="P30" s="74"/>
      <c r="Q30" s="28"/>
      <c r="R30" s="28"/>
      <c r="S30" s="24"/>
      <c r="T30" s="28"/>
      <c r="U30" s="88"/>
      <c r="V30" s="27"/>
      <c r="W30" s="29"/>
      <c r="X30" s="30"/>
      <c r="Y30" s="30"/>
      <c r="Z30" s="31"/>
      <c r="AA30" s="32"/>
      <c r="AB30" s="30"/>
      <c r="AC30" s="31"/>
      <c r="AD30" s="33"/>
      <c r="AE30" s="31"/>
      <c r="AF30" s="32"/>
      <c r="AG30" s="32"/>
      <c r="AH30" s="106">
        <f t="shared" si="4"/>
        <v>0</v>
      </c>
      <c r="AI30" s="30"/>
      <c r="AJ30" s="30"/>
      <c r="AK30" s="31"/>
      <c r="AL30" s="32"/>
      <c r="AM30" s="30"/>
      <c r="AN30" s="31"/>
      <c r="AO30" s="33"/>
      <c r="AP30" s="31"/>
      <c r="AQ30" s="32"/>
      <c r="AR30" s="32"/>
      <c r="AS30" s="106">
        <f t="shared" si="1"/>
        <v>0</v>
      </c>
      <c r="AT30" s="131"/>
      <c r="AU30" s="90"/>
      <c r="AV30" s="77"/>
      <c r="AW30" s="78"/>
      <c r="AX30" s="78"/>
      <c r="AY30" s="79"/>
    </row>
    <row r="31" spans="1:51" x14ac:dyDescent="0.25">
      <c r="A31" s="22"/>
      <c r="B31" s="125"/>
      <c r="C31" s="128"/>
      <c r="D31" s="73"/>
      <c r="E31" s="24"/>
      <c r="F31" s="25"/>
      <c r="G31" s="26"/>
      <c r="H31" s="27"/>
      <c r="I31" s="74"/>
      <c r="J31" s="102" t="str">
        <f t="shared" si="0"/>
        <v/>
      </c>
      <c r="K31" s="103" t="str">
        <f t="shared" si="2"/>
        <v/>
      </c>
      <c r="L31" s="103" t="str">
        <f t="shared" si="3"/>
        <v/>
      </c>
      <c r="M31" s="67"/>
      <c r="N31" s="75"/>
      <c r="O31" s="76"/>
      <c r="P31" s="74"/>
      <c r="Q31" s="28"/>
      <c r="R31" s="28"/>
      <c r="S31" s="24"/>
      <c r="T31" s="28"/>
      <c r="U31" s="88"/>
      <c r="V31" s="27"/>
      <c r="W31" s="29"/>
      <c r="X31" s="30"/>
      <c r="Y31" s="30"/>
      <c r="Z31" s="31"/>
      <c r="AA31" s="32"/>
      <c r="AB31" s="30"/>
      <c r="AC31" s="31"/>
      <c r="AD31" s="33"/>
      <c r="AE31" s="31"/>
      <c r="AF31" s="32"/>
      <c r="AG31" s="32"/>
      <c r="AH31" s="106">
        <f t="shared" si="4"/>
        <v>0</v>
      </c>
      <c r="AI31" s="30"/>
      <c r="AJ31" s="30"/>
      <c r="AK31" s="31"/>
      <c r="AL31" s="32"/>
      <c r="AM31" s="30"/>
      <c r="AN31" s="31"/>
      <c r="AO31" s="33"/>
      <c r="AP31" s="31"/>
      <c r="AQ31" s="32"/>
      <c r="AR31" s="32"/>
      <c r="AS31" s="106">
        <f t="shared" si="1"/>
        <v>0</v>
      </c>
      <c r="AT31" s="131"/>
      <c r="AU31" s="90"/>
      <c r="AV31" s="77"/>
      <c r="AW31" s="78"/>
      <c r="AX31" s="78"/>
      <c r="AY31" s="79"/>
    </row>
    <row r="32" spans="1:51" x14ac:dyDescent="0.25">
      <c r="A32" s="22"/>
      <c r="B32" s="125"/>
      <c r="C32" s="128"/>
      <c r="D32" s="73"/>
      <c r="E32" s="24"/>
      <c r="F32" s="25"/>
      <c r="G32" s="26"/>
      <c r="H32" s="27"/>
      <c r="I32" s="74"/>
      <c r="J32" s="102" t="str">
        <f t="shared" si="0"/>
        <v/>
      </c>
      <c r="K32" s="103" t="str">
        <f t="shared" si="2"/>
        <v/>
      </c>
      <c r="L32" s="103" t="str">
        <f t="shared" si="3"/>
        <v/>
      </c>
      <c r="M32" s="67"/>
      <c r="N32" s="75"/>
      <c r="O32" s="76"/>
      <c r="P32" s="74"/>
      <c r="Q32" s="28"/>
      <c r="R32" s="28"/>
      <c r="S32" s="24"/>
      <c r="T32" s="28"/>
      <c r="U32" s="88"/>
      <c r="V32" s="27"/>
      <c r="W32" s="29"/>
      <c r="X32" s="30"/>
      <c r="Y32" s="30"/>
      <c r="Z32" s="31"/>
      <c r="AA32" s="32"/>
      <c r="AB32" s="30"/>
      <c r="AC32" s="31"/>
      <c r="AD32" s="33"/>
      <c r="AE32" s="31"/>
      <c r="AF32" s="32"/>
      <c r="AG32" s="32"/>
      <c r="AH32" s="106">
        <f t="shared" si="4"/>
        <v>0</v>
      </c>
      <c r="AI32" s="30"/>
      <c r="AJ32" s="30"/>
      <c r="AK32" s="31"/>
      <c r="AL32" s="32"/>
      <c r="AM32" s="30"/>
      <c r="AN32" s="31"/>
      <c r="AO32" s="33"/>
      <c r="AP32" s="31"/>
      <c r="AQ32" s="32"/>
      <c r="AR32" s="32"/>
      <c r="AS32" s="106">
        <f t="shared" si="1"/>
        <v>0</v>
      </c>
      <c r="AT32" s="131"/>
      <c r="AU32" s="90"/>
      <c r="AV32" s="77"/>
      <c r="AW32" s="78"/>
      <c r="AX32" s="78"/>
      <c r="AY32" s="79"/>
    </row>
    <row r="33" spans="1:51" x14ac:dyDescent="0.25">
      <c r="A33" s="22"/>
      <c r="B33" s="125"/>
      <c r="C33" s="128"/>
      <c r="D33" s="73"/>
      <c r="E33" s="24"/>
      <c r="F33" s="25"/>
      <c r="G33" s="26"/>
      <c r="H33" s="27"/>
      <c r="I33" s="74"/>
      <c r="J33" s="102" t="str">
        <f t="shared" si="0"/>
        <v/>
      </c>
      <c r="K33" s="103" t="str">
        <f t="shared" si="2"/>
        <v/>
      </c>
      <c r="L33" s="103" t="str">
        <f t="shared" si="3"/>
        <v/>
      </c>
      <c r="M33" s="67"/>
      <c r="N33" s="75"/>
      <c r="O33" s="76"/>
      <c r="P33" s="74"/>
      <c r="Q33" s="28"/>
      <c r="R33" s="28"/>
      <c r="S33" s="24"/>
      <c r="T33" s="28"/>
      <c r="U33" s="88"/>
      <c r="V33" s="27"/>
      <c r="W33" s="29"/>
      <c r="X33" s="30"/>
      <c r="Y33" s="30"/>
      <c r="Z33" s="31"/>
      <c r="AA33" s="32"/>
      <c r="AB33" s="30"/>
      <c r="AC33" s="31"/>
      <c r="AD33" s="33"/>
      <c r="AE33" s="31"/>
      <c r="AF33" s="32"/>
      <c r="AG33" s="32"/>
      <c r="AH33" s="106">
        <f t="shared" si="4"/>
        <v>0</v>
      </c>
      <c r="AI33" s="30"/>
      <c r="AJ33" s="30"/>
      <c r="AK33" s="31"/>
      <c r="AL33" s="32"/>
      <c r="AM33" s="30"/>
      <c r="AN33" s="31"/>
      <c r="AO33" s="33"/>
      <c r="AP33" s="31"/>
      <c r="AQ33" s="32"/>
      <c r="AR33" s="32"/>
      <c r="AS33" s="106">
        <f t="shared" si="1"/>
        <v>0</v>
      </c>
      <c r="AT33" s="131"/>
      <c r="AU33" s="90"/>
      <c r="AV33" s="77"/>
      <c r="AW33" s="78"/>
      <c r="AX33" s="78"/>
      <c r="AY33" s="79"/>
    </row>
    <row r="34" spans="1:51" x14ac:dyDescent="0.25">
      <c r="A34" s="34"/>
      <c r="B34" s="125"/>
      <c r="C34" s="128"/>
      <c r="D34" s="35"/>
      <c r="E34" s="24"/>
      <c r="F34" s="36"/>
      <c r="G34" s="35"/>
      <c r="H34" s="37"/>
      <c r="I34" s="35"/>
      <c r="J34" s="102" t="str">
        <f t="shared" si="0"/>
        <v/>
      </c>
      <c r="K34" s="103" t="str">
        <f t="shared" si="2"/>
        <v/>
      </c>
      <c r="L34" s="103" t="str">
        <f t="shared" si="3"/>
        <v/>
      </c>
      <c r="M34" s="67"/>
      <c r="N34" s="75"/>
      <c r="O34" s="76"/>
      <c r="P34" s="74"/>
      <c r="Q34" s="28"/>
      <c r="R34" s="28"/>
      <c r="S34" s="24"/>
      <c r="T34" s="28"/>
      <c r="U34" s="88"/>
      <c r="V34" s="27"/>
      <c r="W34" s="29"/>
      <c r="X34" s="30"/>
      <c r="Y34" s="30"/>
      <c r="Z34" s="31"/>
      <c r="AA34" s="32"/>
      <c r="AB34" s="30"/>
      <c r="AC34" s="31"/>
      <c r="AD34" s="33"/>
      <c r="AE34" s="31"/>
      <c r="AF34" s="32"/>
      <c r="AG34" s="32"/>
      <c r="AH34" s="106">
        <f t="shared" si="4"/>
        <v>0</v>
      </c>
      <c r="AI34" s="30"/>
      <c r="AJ34" s="30"/>
      <c r="AK34" s="31"/>
      <c r="AL34" s="32"/>
      <c r="AM34" s="30"/>
      <c r="AN34" s="31"/>
      <c r="AO34" s="33"/>
      <c r="AP34" s="31"/>
      <c r="AQ34" s="32"/>
      <c r="AR34" s="32"/>
      <c r="AS34" s="106">
        <f t="shared" si="1"/>
        <v>0</v>
      </c>
      <c r="AT34" s="131"/>
      <c r="AU34" s="90"/>
      <c r="AV34" s="77"/>
      <c r="AW34" s="78"/>
      <c r="AX34" s="78"/>
      <c r="AY34" s="79"/>
    </row>
    <row r="35" spans="1:51" x14ac:dyDescent="0.25">
      <c r="A35" s="34"/>
      <c r="B35" s="125"/>
      <c r="C35" s="128"/>
      <c r="D35" s="34"/>
      <c r="E35" s="24"/>
      <c r="F35" s="38"/>
      <c r="G35" s="34"/>
      <c r="H35" s="39"/>
      <c r="I35" s="34"/>
      <c r="J35" s="102" t="str">
        <f t="shared" si="0"/>
        <v/>
      </c>
      <c r="K35" s="103" t="str">
        <f t="shared" si="2"/>
        <v/>
      </c>
      <c r="L35" s="103" t="str">
        <f t="shared" si="3"/>
        <v/>
      </c>
      <c r="M35" s="67"/>
      <c r="N35" s="75"/>
      <c r="O35" s="76"/>
      <c r="P35" s="74"/>
      <c r="Q35" s="28"/>
      <c r="R35" s="28"/>
      <c r="S35" s="24"/>
      <c r="T35" s="28"/>
      <c r="U35" s="88"/>
      <c r="V35" s="27"/>
      <c r="W35" s="29"/>
      <c r="X35" s="30"/>
      <c r="Y35" s="30"/>
      <c r="Z35" s="31"/>
      <c r="AA35" s="32"/>
      <c r="AB35" s="30"/>
      <c r="AC35" s="31"/>
      <c r="AD35" s="33"/>
      <c r="AE35" s="31"/>
      <c r="AF35" s="32"/>
      <c r="AG35" s="32"/>
      <c r="AH35" s="106">
        <f t="shared" si="4"/>
        <v>0</v>
      </c>
      <c r="AI35" s="30"/>
      <c r="AJ35" s="30"/>
      <c r="AK35" s="31"/>
      <c r="AL35" s="32"/>
      <c r="AM35" s="30"/>
      <c r="AN35" s="31"/>
      <c r="AO35" s="33"/>
      <c r="AP35" s="31"/>
      <c r="AQ35" s="32"/>
      <c r="AR35" s="32"/>
      <c r="AS35" s="106">
        <f t="shared" si="1"/>
        <v>0</v>
      </c>
      <c r="AT35" s="131"/>
      <c r="AU35" s="90"/>
      <c r="AV35" s="77"/>
      <c r="AW35" s="78"/>
      <c r="AX35" s="78"/>
      <c r="AY35" s="79"/>
    </row>
    <row r="36" spans="1:51" x14ac:dyDescent="0.25">
      <c r="A36" s="35"/>
      <c r="B36" s="125"/>
      <c r="C36" s="128"/>
      <c r="D36" s="35"/>
      <c r="E36" s="24"/>
      <c r="F36" s="36"/>
      <c r="G36" s="35"/>
      <c r="H36" s="39"/>
      <c r="I36" s="35"/>
      <c r="J36" s="102" t="str">
        <f t="shared" si="0"/>
        <v/>
      </c>
      <c r="K36" s="103" t="str">
        <f t="shared" si="2"/>
        <v/>
      </c>
      <c r="L36" s="103" t="str">
        <f t="shared" si="3"/>
        <v/>
      </c>
      <c r="M36" s="67"/>
      <c r="N36" s="75"/>
      <c r="O36" s="76"/>
      <c r="P36" s="74"/>
      <c r="Q36" s="28"/>
      <c r="R36" s="28"/>
      <c r="S36" s="24"/>
      <c r="T36" s="28"/>
      <c r="U36" s="88"/>
      <c r="V36" s="27"/>
      <c r="W36" s="29"/>
      <c r="X36" s="30"/>
      <c r="Y36" s="30"/>
      <c r="Z36" s="31"/>
      <c r="AA36" s="32"/>
      <c r="AB36" s="30"/>
      <c r="AC36" s="31"/>
      <c r="AD36" s="33"/>
      <c r="AE36" s="31"/>
      <c r="AF36" s="32"/>
      <c r="AG36" s="32"/>
      <c r="AH36" s="106">
        <f t="shared" si="4"/>
        <v>0</v>
      </c>
      <c r="AI36" s="30"/>
      <c r="AJ36" s="30"/>
      <c r="AK36" s="31"/>
      <c r="AL36" s="32"/>
      <c r="AM36" s="30"/>
      <c r="AN36" s="31"/>
      <c r="AO36" s="33"/>
      <c r="AP36" s="31"/>
      <c r="AQ36" s="32"/>
      <c r="AR36" s="32"/>
      <c r="AS36" s="106">
        <f t="shared" si="1"/>
        <v>0</v>
      </c>
      <c r="AT36" s="131"/>
      <c r="AU36" s="90"/>
      <c r="AV36" s="77"/>
      <c r="AW36" s="78"/>
      <c r="AX36" s="78"/>
      <c r="AY36" s="79"/>
    </row>
    <row r="37" spans="1:51" x14ac:dyDescent="0.25">
      <c r="A37" s="40"/>
      <c r="B37" s="125"/>
      <c r="C37" s="128"/>
      <c r="D37" s="40"/>
      <c r="E37" s="24"/>
      <c r="F37" s="41"/>
      <c r="G37" s="40"/>
      <c r="H37" s="42"/>
      <c r="I37" s="35"/>
      <c r="J37" s="102" t="str">
        <f t="shared" si="0"/>
        <v/>
      </c>
      <c r="K37" s="103" t="str">
        <f t="shared" si="2"/>
        <v/>
      </c>
      <c r="L37" s="103" t="str">
        <f t="shared" si="3"/>
        <v/>
      </c>
      <c r="M37" s="67"/>
      <c r="N37" s="75"/>
      <c r="O37" s="76"/>
      <c r="P37" s="74"/>
      <c r="Q37" s="28"/>
      <c r="R37" s="28"/>
      <c r="S37" s="24"/>
      <c r="T37" s="28"/>
      <c r="U37" s="88"/>
      <c r="V37" s="27"/>
      <c r="W37" s="29"/>
      <c r="X37" s="30"/>
      <c r="Y37" s="30"/>
      <c r="Z37" s="31"/>
      <c r="AA37" s="32"/>
      <c r="AB37" s="30"/>
      <c r="AC37" s="31"/>
      <c r="AD37" s="33"/>
      <c r="AE37" s="31"/>
      <c r="AF37" s="32"/>
      <c r="AG37" s="32"/>
      <c r="AH37" s="106">
        <f t="shared" si="4"/>
        <v>0</v>
      </c>
      <c r="AI37" s="30"/>
      <c r="AJ37" s="30"/>
      <c r="AK37" s="31"/>
      <c r="AL37" s="32"/>
      <c r="AM37" s="30"/>
      <c r="AN37" s="31"/>
      <c r="AO37" s="33"/>
      <c r="AP37" s="31"/>
      <c r="AQ37" s="32"/>
      <c r="AR37" s="32"/>
      <c r="AS37" s="106">
        <f t="shared" si="1"/>
        <v>0</v>
      </c>
      <c r="AT37" s="131"/>
      <c r="AU37" s="90"/>
      <c r="AV37" s="77"/>
      <c r="AW37" s="78"/>
      <c r="AX37" s="78"/>
      <c r="AY37" s="79"/>
    </row>
    <row r="38" spans="1:51" x14ac:dyDescent="0.25">
      <c r="A38" s="35"/>
      <c r="B38" s="125"/>
      <c r="C38" s="128"/>
      <c r="D38" s="35"/>
      <c r="E38" s="24"/>
      <c r="F38" s="36"/>
      <c r="G38" s="43"/>
      <c r="H38" s="37"/>
      <c r="I38" s="35"/>
      <c r="J38" s="102" t="str">
        <f t="shared" si="0"/>
        <v/>
      </c>
      <c r="K38" s="103" t="str">
        <f t="shared" si="2"/>
        <v/>
      </c>
      <c r="L38" s="103" t="str">
        <f t="shared" si="3"/>
        <v/>
      </c>
      <c r="M38" s="67"/>
      <c r="N38" s="75"/>
      <c r="O38" s="76"/>
      <c r="P38" s="74"/>
      <c r="Q38" s="28"/>
      <c r="R38" s="28"/>
      <c r="S38" s="24"/>
      <c r="T38" s="28"/>
      <c r="U38" s="88"/>
      <c r="V38" s="27"/>
      <c r="W38" s="29"/>
      <c r="X38" s="30"/>
      <c r="Y38" s="30"/>
      <c r="Z38" s="31"/>
      <c r="AA38" s="32"/>
      <c r="AB38" s="30"/>
      <c r="AC38" s="31"/>
      <c r="AD38" s="33"/>
      <c r="AE38" s="31"/>
      <c r="AF38" s="32"/>
      <c r="AG38" s="32"/>
      <c r="AH38" s="106">
        <f t="shared" si="4"/>
        <v>0</v>
      </c>
      <c r="AI38" s="30"/>
      <c r="AJ38" s="30"/>
      <c r="AK38" s="31"/>
      <c r="AL38" s="32"/>
      <c r="AM38" s="30"/>
      <c r="AN38" s="31"/>
      <c r="AO38" s="33"/>
      <c r="AP38" s="31"/>
      <c r="AQ38" s="32"/>
      <c r="AR38" s="32"/>
      <c r="AS38" s="106">
        <f t="shared" si="1"/>
        <v>0</v>
      </c>
      <c r="AT38" s="131"/>
      <c r="AU38" s="90"/>
      <c r="AV38" s="77"/>
      <c r="AW38" s="78"/>
      <c r="AX38" s="78"/>
      <c r="AY38" s="79"/>
    </row>
    <row r="39" spans="1:51" x14ac:dyDescent="0.25">
      <c r="A39" s="35"/>
      <c r="B39" s="125"/>
      <c r="C39" s="128"/>
      <c r="D39" s="35"/>
      <c r="E39" s="24"/>
      <c r="F39" s="36"/>
      <c r="G39" s="43"/>
      <c r="H39" s="37"/>
      <c r="I39" s="35"/>
      <c r="J39" s="102" t="str">
        <f t="shared" si="0"/>
        <v/>
      </c>
      <c r="K39" s="103" t="str">
        <f t="shared" si="2"/>
        <v/>
      </c>
      <c r="L39" s="103" t="str">
        <f t="shared" si="3"/>
        <v/>
      </c>
      <c r="M39" s="67"/>
      <c r="N39" s="75"/>
      <c r="O39" s="76"/>
      <c r="P39" s="74"/>
      <c r="Q39" s="28"/>
      <c r="R39" s="28"/>
      <c r="S39" s="24"/>
      <c r="T39" s="28"/>
      <c r="U39" s="88"/>
      <c r="V39" s="27"/>
      <c r="W39" s="29"/>
      <c r="X39" s="30"/>
      <c r="Y39" s="30"/>
      <c r="Z39" s="31"/>
      <c r="AA39" s="32"/>
      <c r="AB39" s="30"/>
      <c r="AC39" s="31"/>
      <c r="AD39" s="33"/>
      <c r="AE39" s="31"/>
      <c r="AF39" s="32"/>
      <c r="AG39" s="32"/>
      <c r="AH39" s="106">
        <f t="shared" si="4"/>
        <v>0</v>
      </c>
      <c r="AI39" s="30"/>
      <c r="AJ39" s="30"/>
      <c r="AK39" s="31"/>
      <c r="AL39" s="32"/>
      <c r="AM39" s="30"/>
      <c r="AN39" s="31"/>
      <c r="AO39" s="33"/>
      <c r="AP39" s="31"/>
      <c r="AQ39" s="32"/>
      <c r="AR39" s="32"/>
      <c r="AS39" s="106">
        <f t="shared" si="1"/>
        <v>0</v>
      </c>
      <c r="AT39" s="131"/>
      <c r="AU39" s="90"/>
      <c r="AV39" s="77"/>
      <c r="AW39" s="78"/>
      <c r="AX39" s="78"/>
      <c r="AY39" s="79"/>
    </row>
    <row r="40" spans="1:51" x14ac:dyDescent="0.25">
      <c r="A40" s="43"/>
      <c r="B40" s="125"/>
      <c r="C40" s="128"/>
      <c r="D40" s="43"/>
      <c r="E40" s="24"/>
      <c r="F40" s="44"/>
      <c r="G40" s="43"/>
      <c r="H40" s="37"/>
      <c r="I40" s="35"/>
      <c r="J40" s="102" t="str">
        <f t="shared" si="0"/>
        <v/>
      </c>
      <c r="K40" s="103" t="str">
        <f t="shared" si="2"/>
        <v/>
      </c>
      <c r="L40" s="103" t="str">
        <f t="shared" si="3"/>
        <v/>
      </c>
      <c r="M40" s="67"/>
      <c r="N40" s="75"/>
      <c r="O40" s="76"/>
      <c r="P40" s="74"/>
      <c r="Q40" s="28"/>
      <c r="R40" s="28"/>
      <c r="S40" s="24"/>
      <c r="T40" s="28"/>
      <c r="U40" s="88"/>
      <c r="V40" s="27"/>
      <c r="W40" s="29"/>
      <c r="X40" s="30"/>
      <c r="Y40" s="30"/>
      <c r="Z40" s="31"/>
      <c r="AA40" s="32"/>
      <c r="AB40" s="30"/>
      <c r="AC40" s="31"/>
      <c r="AD40" s="33"/>
      <c r="AE40" s="31"/>
      <c r="AF40" s="32"/>
      <c r="AG40" s="32"/>
      <c r="AH40" s="106">
        <f t="shared" si="4"/>
        <v>0</v>
      </c>
      <c r="AI40" s="30"/>
      <c r="AJ40" s="30"/>
      <c r="AK40" s="31"/>
      <c r="AL40" s="32"/>
      <c r="AM40" s="30"/>
      <c r="AN40" s="31"/>
      <c r="AO40" s="33"/>
      <c r="AP40" s="31"/>
      <c r="AQ40" s="32"/>
      <c r="AR40" s="32"/>
      <c r="AS40" s="106">
        <f t="shared" si="1"/>
        <v>0</v>
      </c>
      <c r="AT40" s="131"/>
      <c r="AU40" s="90"/>
      <c r="AV40" s="77"/>
      <c r="AW40" s="78"/>
      <c r="AX40" s="78"/>
      <c r="AY40" s="79"/>
    </row>
    <row r="41" spans="1:51" x14ac:dyDescent="0.25">
      <c r="A41" s="35"/>
      <c r="B41" s="125"/>
      <c r="C41" s="128"/>
      <c r="D41" s="35"/>
      <c r="E41" s="24"/>
      <c r="F41" s="36"/>
      <c r="G41" s="35"/>
      <c r="H41" s="37"/>
      <c r="I41" s="35"/>
      <c r="J41" s="102" t="str">
        <f t="shared" si="0"/>
        <v/>
      </c>
      <c r="K41" s="103" t="str">
        <f t="shared" si="2"/>
        <v/>
      </c>
      <c r="L41" s="103" t="str">
        <f t="shared" si="3"/>
        <v/>
      </c>
      <c r="M41" s="67"/>
      <c r="N41" s="75"/>
      <c r="O41" s="76"/>
      <c r="P41" s="74"/>
      <c r="Q41" s="28"/>
      <c r="R41" s="28"/>
      <c r="S41" s="24"/>
      <c r="T41" s="28"/>
      <c r="U41" s="88"/>
      <c r="V41" s="27"/>
      <c r="W41" s="29"/>
      <c r="X41" s="30"/>
      <c r="Y41" s="30"/>
      <c r="Z41" s="31"/>
      <c r="AA41" s="32"/>
      <c r="AB41" s="30"/>
      <c r="AC41" s="31"/>
      <c r="AD41" s="33"/>
      <c r="AE41" s="31"/>
      <c r="AF41" s="32"/>
      <c r="AG41" s="32"/>
      <c r="AH41" s="106">
        <f t="shared" si="4"/>
        <v>0</v>
      </c>
      <c r="AI41" s="30"/>
      <c r="AJ41" s="30"/>
      <c r="AK41" s="31"/>
      <c r="AL41" s="32"/>
      <c r="AM41" s="30"/>
      <c r="AN41" s="31"/>
      <c r="AO41" s="33"/>
      <c r="AP41" s="31"/>
      <c r="AQ41" s="32"/>
      <c r="AR41" s="32"/>
      <c r="AS41" s="106">
        <f t="shared" si="1"/>
        <v>0</v>
      </c>
      <c r="AT41" s="131"/>
      <c r="AU41" s="90"/>
      <c r="AV41" s="77"/>
      <c r="AW41" s="78"/>
      <c r="AX41" s="78"/>
      <c r="AY41" s="79"/>
    </row>
    <row r="42" spans="1:51" x14ac:dyDescent="0.25">
      <c r="A42" s="45"/>
      <c r="B42" s="125"/>
      <c r="C42" s="128"/>
      <c r="D42" s="45"/>
      <c r="E42" s="24"/>
      <c r="F42" s="46"/>
      <c r="G42" s="45"/>
      <c r="H42" s="37"/>
      <c r="I42" s="35"/>
      <c r="J42" s="102" t="str">
        <f t="shared" si="0"/>
        <v/>
      </c>
      <c r="K42" s="103" t="str">
        <f t="shared" si="2"/>
        <v/>
      </c>
      <c r="L42" s="103" t="str">
        <f t="shared" si="3"/>
        <v/>
      </c>
      <c r="M42" s="67"/>
      <c r="N42" s="75"/>
      <c r="O42" s="76"/>
      <c r="P42" s="74"/>
      <c r="Q42" s="28"/>
      <c r="R42" s="28"/>
      <c r="S42" s="24"/>
      <c r="T42" s="28"/>
      <c r="U42" s="88"/>
      <c r="V42" s="27"/>
      <c r="W42" s="29"/>
      <c r="X42" s="30"/>
      <c r="Y42" s="30"/>
      <c r="Z42" s="31"/>
      <c r="AA42" s="32"/>
      <c r="AB42" s="30"/>
      <c r="AC42" s="31"/>
      <c r="AD42" s="33"/>
      <c r="AE42" s="31"/>
      <c r="AF42" s="32"/>
      <c r="AG42" s="32"/>
      <c r="AH42" s="106">
        <f t="shared" si="4"/>
        <v>0</v>
      </c>
      <c r="AI42" s="30"/>
      <c r="AJ42" s="30"/>
      <c r="AK42" s="31"/>
      <c r="AL42" s="32"/>
      <c r="AM42" s="30"/>
      <c r="AN42" s="31"/>
      <c r="AO42" s="33"/>
      <c r="AP42" s="31"/>
      <c r="AQ42" s="32"/>
      <c r="AR42" s="32"/>
      <c r="AS42" s="106">
        <f t="shared" si="1"/>
        <v>0</v>
      </c>
      <c r="AT42" s="131"/>
      <c r="AU42" s="90"/>
      <c r="AV42" s="77"/>
      <c r="AW42" s="78"/>
      <c r="AX42" s="78"/>
      <c r="AY42" s="79"/>
    </row>
    <row r="43" spans="1:51" x14ac:dyDescent="0.25">
      <c r="A43" s="35"/>
      <c r="B43" s="125"/>
      <c r="C43" s="128"/>
      <c r="D43" s="35"/>
      <c r="E43" s="24"/>
      <c r="F43" s="36"/>
      <c r="G43" s="35"/>
      <c r="H43" s="37"/>
      <c r="I43" s="35"/>
      <c r="J43" s="102" t="str">
        <f t="shared" si="0"/>
        <v/>
      </c>
      <c r="K43" s="103" t="str">
        <f t="shared" si="2"/>
        <v/>
      </c>
      <c r="L43" s="103" t="str">
        <f t="shared" si="3"/>
        <v/>
      </c>
      <c r="M43" s="67"/>
      <c r="N43" s="75"/>
      <c r="O43" s="76"/>
      <c r="P43" s="74"/>
      <c r="Q43" s="28"/>
      <c r="R43" s="28"/>
      <c r="S43" s="24"/>
      <c r="T43" s="28"/>
      <c r="U43" s="88"/>
      <c r="V43" s="27"/>
      <c r="W43" s="29"/>
      <c r="X43" s="30"/>
      <c r="Y43" s="30"/>
      <c r="Z43" s="31"/>
      <c r="AA43" s="32"/>
      <c r="AB43" s="30"/>
      <c r="AC43" s="31"/>
      <c r="AD43" s="33"/>
      <c r="AE43" s="31"/>
      <c r="AF43" s="32"/>
      <c r="AG43" s="32"/>
      <c r="AH43" s="106">
        <f t="shared" si="4"/>
        <v>0</v>
      </c>
      <c r="AI43" s="30"/>
      <c r="AJ43" s="30"/>
      <c r="AK43" s="31"/>
      <c r="AL43" s="32"/>
      <c r="AM43" s="30"/>
      <c r="AN43" s="31"/>
      <c r="AO43" s="33"/>
      <c r="AP43" s="31"/>
      <c r="AQ43" s="32"/>
      <c r="AR43" s="32"/>
      <c r="AS43" s="106">
        <f t="shared" si="1"/>
        <v>0</v>
      </c>
      <c r="AT43" s="131"/>
      <c r="AU43" s="90"/>
      <c r="AV43" s="77"/>
      <c r="AW43" s="78"/>
      <c r="AX43" s="78"/>
      <c r="AY43" s="79"/>
    </row>
    <row r="44" spans="1:51" x14ac:dyDescent="0.25">
      <c r="A44" s="35"/>
      <c r="B44" s="125"/>
      <c r="C44" s="128"/>
      <c r="D44" s="35"/>
      <c r="E44" s="24"/>
      <c r="F44" s="36"/>
      <c r="G44" s="35"/>
      <c r="H44" s="37"/>
      <c r="I44" s="35"/>
      <c r="J44" s="102" t="str">
        <f t="shared" si="0"/>
        <v/>
      </c>
      <c r="K44" s="103" t="str">
        <f t="shared" si="2"/>
        <v/>
      </c>
      <c r="L44" s="103" t="str">
        <f t="shared" si="3"/>
        <v/>
      </c>
      <c r="M44" s="67"/>
      <c r="N44" s="75"/>
      <c r="O44" s="76"/>
      <c r="P44" s="74"/>
      <c r="Q44" s="28"/>
      <c r="R44" s="28"/>
      <c r="S44" s="24"/>
      <c r="T44" s="28"/>
      <c r="U44" s="88"/>
      <c r="V44" s="27"/>
      <c r="W44" s="29"/>
      <c r="X44" s="30"/>
      <c r="Y44" s="30"/>
      <c r="Z44" s="31"/>
      <c r="AA44" s="32"/>
      <c r="AB44" s="30"/>
      <c r="AC44" s="31"/>
      <c r="AD44" s="33"/>
      <c r="AE44" s="31"/>
      <c r="AF44" s="32"/>
      <c r="AG44" s="32"/>
      <c r="AH44" s="106">
        <f t="shared" si="4"/>
        <v>0</v>
      </c>
      <c r="AI44" s="30"/>
      <c r="AJ44" s="30"/>
      <c r="AK44" s="31"/>
      <c r="AL44" s="32"/>
      <c r="AM44" s="30"/>
      <c r="AN44" s="31"/>
      <c r="AO44" s="33"/>
      <c r="AP44" s="31"/>
      <c r="AQ44" s="32"/>
      <c r="AR44" s="32"/>
      <c r="AS44" s="106">
        <f t="shared" si="1"/>
        <v>0</v>
      </c>
      <c r="AT44" s="131"/>
      <c r="AU44" s="90"/>
      <c r="AV44" s="77"/>
      <c r="AW44" s="78"/>
      <c r="AX44" s="78"/>
      <c r="AY44" s="79"/>
    </row>
    <row r="45" spans="1:51" x14ac:dyDescent="0.25">
      <c r="A45" s="35"/>
      <c r="B45" s="125"/>
      <c r="C45" s="128"/>
      <c r="D45" s="35"/>
      <c r="E45" s="24"/>
      <c r="F45" s="36"/>
      <c r="G45" s="35"/>
      <c r="H45" s="37"/>
      <c r="I45" s="35"/>
      <c r="J45" s="102" t="str">
        <f t="shared" si="0"/>
        <v/>
      </c>
      <c r="K45" s="103" t="str">
        <f t="shared" si="2"/>
        <v/>
      </c>
      <c r="L45" s="103" t="str">
        <f t="shared" si="3"/>
        <v/>
      </c>
      <c r="M45" s="67"/>
      <c r="N45" s="75"/>
      <c r="O45" s="76"/>
      <c r="P45" s="74"/>
      <c r="Q45" s="28"/>
      <c r="R45" s="28"/>
      <c r="S45" s="24"/>
      <c r="T45" s="28"/>
      <c r="U45" s="88"/>
      <c r="V45" s="27"/>
      <c r="W45" s="29"/>
      <c r="X45" s="30"/>
      <c r="Y45" s="30"/>
      <c r="Z45" s="31"/>
      <c r="AA45" s="32"/>
      <c r="AB45" s="30"/>
      <c r="AC45" s="31"/>
      <c r="AD45" s="33"/>
      <c r="AE45" s="31"/>
      <c r="AF45" s="32"/>
      <c r="AG45" s="32"/>
      <c r="AH45" s="106">
        <f t="shared" si="4"/>
        <v>0</v>
      </c>
      <c r="AI45" s="30"/>
      <c r="AJ45" s="30"/>
      <c r="AK45" s="31"/>
      <c r="AL45" s="32"/>
      <c r="AM45" s="30"/>
      <c r="AN45" s="31"/>
      <c r="AO45" s="33"/>
      <c r="AP45" s="31"/>
      <c r="AQ45" s="32"/>
      <c r="AR45" s="32"/>
      <c r="AS45" s="106">
        <f t="shared" si="1"/>
        <v>0</v>
      </c>
      <c r="AT45" s="131"/>
      <c r="AU45" s="90"/>
      <c r="AV45" s="77"/>
      <c r="AW45" s="78"/>
      <c r="AX45" s="78"/>
      <c r="AY45" s="79"/>
    </row>
    <row r="46" spans="1:51" x14ac:dyDescent="0.25">
      <c r="A46" s="35"/>
      <c r="B46" s="125"/>
      <c r="C46" s="128"/>
      <c r="D46" s="35"/>
      <c r="E46" s="24"/>
      <c r="F46" s="36"/>
      <c r="G46" s="35"/>
      <c r="H46" s="37"/>
      <c r="I46" s="35"/>
      <c r="J46" s="102" t="str">
        <f t="shared" si="0"/>
        <v/>
      </c>
      <c r="K46" s="103" t="str">
        <f t="shared" si="2"/>
        <v/>
      </c>
      <c r="L46" s="103" t="str">
        <f t="shared" si="3"/>
        <v/>
      </c>
      <c r="M46" s="67"/>
      <c r="N46" s="75"/>
      <c r="O46" s="76"/>
      <c r="P46" s="74"/>
      <c r="Q46" s="28"/>
      <c r="R46" s="28"/>
      <c r="S46" s="24"/>
      <c r="T46" s="28"/>
      <c r="U46" s="88"/>
      <c r="V46" s="27"/>
      <c r="W46" s="29"/>
      <c r="X46" s="30"/>
      <c r="Y46" s="30"/>
      <c r="Z46" s="31"/>
      <c r="AA46" s="32"/>
      <c r="AB46" s="30"/>
      <c r="AC46" s="31"/>
      <c r="AD46" s="33"/>
      <c r="AE46" s="31"/>
      <c r="AF46" s="32"/>
      <c r="AG46" s="32"/>
      <c r="AH46" s="106">
        <f t="shared" si="4"/>
        <v>0</v>
      </c>
      <c r="AI46" s="30"/>
      <c r="AJ46" s="30"/>
      <c r="AK46" s="31"/>
      <c r="AL46" s="32"/>
      <c r="AM46" s="30"/>
      <c r="AN46" s="31"/>
      <c r="AO46" s="33"/>
      <c r="AP46" s="31"/>
      <c r="AQ46" s="32"/>
      <c r="AR46" s="32"/>
      <c r="AS46" s="106">
        <f t="shared" si="1"/>
        <v>0</v>
      </c>
      <c r="AT46" s="131"/>
      <c r="AU46" s="90"/>
      <c r="AV46" s="77"/>
      <c r="AW46" s="78"/>
      <c r="AX46" s="78"/>
      <c r="AY46" s="79"/>
    </row>
    <row r="47" spans="1:51" x14ac:dyDescent="0.25">
      <c r="A47" s="22"/>
      <c r="B47" s="125"/>
      <c r="C47" s="128"/>
      <c r="D47" s="73"/>
      <c r="E47" s="24"/>
      <c r="F47" s="25"/>
      <c r="G47" s="26"/>
      <c r="H47" s="27"/>
      <c r="I47" s="74"/>
      <c r="J47" s="102" t="str">
        <f t="shared" si="0"/>
        <v/>
      </c>
      <c r="K47" s="103" t="str">
        <f t="shared" si="2"/>
        <v/>
      </c>
      <c r="L47" s="103" t="str">
        <f t="shared" si="3"/>
        <v/>
      </c>
      <c r="M47" s="67"/>
      <c r="N47" s="75"/>
      <c r="O47" s="76"/>
      <c r="P47" s="74"/>
      <c r="Q47" s="28"/>
      <c r="R47" s="28"/>
      <c r="S47" s="24"/>
      <c r="T47" s="28"/>
      <c r="U47" s="88"/>
      <c r="V47" s="27"/>
      <c r="W47" s="29"/>
      <c r="X47" s="30"/>
      <c r="Y47" s="30"/>
      <c r="Z47" s="31"/>
      <c r="AA47" s="32"/>
      <c r="AB47" s="30"/>
      <c r="AC47" s="31"/>
      <c r="AD47" s="33"/>
      <c r="AE47" s="31"/>
      <c r="AF47" s="32"/>
      <c r="AG47" s="32"/>
      <c r="AH47" s="106">
        <f t="shared" si="4"/>
        <v>0</v>
      </c>
      <c r="AI47" s="30"/>
      <c r="AJ47" s="30"/>
      <c r="AK47" s="31"/>
      <c r="AL47" s="32"/>
      <c r="AM47" s="30"/>
      <c r="AN47" s="31"/>
      <c r="AO47" s="33"/>
      <c r="AP47" s="31"/>
      <c r="AQ47" s="32"/>
      <c r="AR47" s="32"/>
      <c r="AS47" s="106">
        <f t="shared" si="1"/>
        <v>0</v>
      </c>
      <c r="AT47" s="131"/>
      <c r="AU47" s="90"/>
      <c r="AV47" s="77"/>
      <c r="AW47" s="78"/>
      <c r="AX47" s="78"/>
      <c r="AY47" s="79"/>
    </row>
    <row r="48" spans="1:51" x14ac:dyDescent="0.25">
      <c r="A48" s="22"/>
      <c r="B48" s="125"/>
      <c r="C48" s="128"/>
      <c r="D48" s="73"/>
      <c r="E48" s="24"/>
      <c r="F48" s="25"/>
      <c r="G48" s="26"/>
      <c r="H48" s="27"/>
      <c r="I48" s="74"/>
      <c r="J48" s="102" t="str">
        <f t="shared" si="0"/>
        <v/>
      </c>
      <c r="K48" s="103" t="str">
        <f t="shared" si="2"/>
        <v/>
      </c>
      <c r="L48" s="103" t="str">
        <f t="shared" si="3"/>
        <v/>
      </c>
      <c r="M48" s="67"/>
      <c r="N48" s="75"/>
      <c r="O48" s="76"/>
      <c r="P48" s="74"/>
      <c r="Q48" s="28"/>
      <c r="R48" s="28"/>
      <c r="S48" s="24"/>
      <c r="T48" s="28"/>
      <c r="U48" s="88"/>
      <c r="V48" s="27"/>
      <c r="W48" s="29"/>
      <c r="X48" s="30"/>
      <c r="Y48" s="30"/>
      <c r="Z48" s="31"/>
      <c r="AA48" s="32"/>
      <c r="AB48" s="30"/>
      <c r="AC48" s="31"/>
      <c r="AD48" s="33"/>
      <c r="AE48" s="31"/>
      <c r="AF48" s="32"/>
      <c r="AG48" s="32"/>
      <c r="AH48" s="106">
        <f t="shared" si="4"/>
        <v>0</v>
      </c>
      <c r="AI48" s="30"/>
      <c r="AJ48" s="30"/>
      <c r="AK48" s="31"/>
      <c r="AL48" s="32"/>
      <c r="AM48" s="30"/>
      <c r="AN48" s="31"/>
      <c r="AO48" s="33"/>
      <c r="AP48" s="31"/>
      <c r="AQ48" s="32"/>
      <c r="AR48" s="32"/>
      <c r="AS48" s="106">
        <f t="shared" si="1"/>
        <v>0</v>
      </c>
      <c r="AT48" s="131"/>
      <c r="AU48" s="90"/>
      <c r="AV48" s="77"/>
      <c r="AW48" s="78"/>
      <c r="AX48" s="78"/>
      <c r="AY48" s="79"/>
    </row>
    <row r="49" spans="1:51" x14ac:dyDescent="0.25">
      <c r="A49" s="22"/>
      <c r="B49" s="125"/>
      <c r="C49" s="128"/>
      <c r="D49" s="73"/>
      <c r="E49" s="24"/>
      <c r="F49" s="25"/>
      <c r="G49" s="26"/>
      <c r="H49" s="27"/>
      <c r="I49" s="74"/>
      <c r="J49" s="102" t="str">
        <f t="shared" si="0"/>
        <v/>
      </c>
      <c r="K49" s="103" t="str">
        <f t="shared" si="2"/>
        <v/>
      </c>
      <c r="L49" s="103" t="str">
        <f t="shared" si="3"/>
        <v/>
      </c>
      <c r="M49" s="67"/>
      <c r="N49" s="75"/>
      <c r="O49" s="76"/>
      <c r="P49" s="74"/>
      <c r="Q49" s="28"/>
      <c r="R49" s="28"/>
      <c r="S49" s="24"/>
      <c r="T49" s="28"/>
      <c r="U49" s="88"/>
      <c r="V49" s="27"/>
      <c r="W49" s="29"/>
      <c r="X49" s="30"/>
      <c r="Y49" s="30"/>
      <c r="Z49" s="31"/>
      <c r="AA49" s="32"/>
      <c r="AB49" s="30"/>
      <c r="AC49" s="31"/>
      <c r="AD49" s="33"/>
      <c r="AE49" s="31"/>
      <c r="AF49" s="32"/>
      <c r="AG49" s="32"/>
      <c r="AH49" s="106">
        <f t="shared" si="4"/>
        <v>0</v>
      </c>
      <c r="AI49" s="30"/>
      <c r="AJ49" s="30"/>
      <c r="AK49" s="31"/>
      <c r="AL49" s="32"/>
      <c r="AM49" s="30"/>
      <c r="AN49" s="31"/>
      <c r="AO49" s="33"/>
      <c r="AP49" s="31"/>
      <c r="AQ49" s="32"/>
      <c r="AR49" s="32"/>
      <c r="AS49" s="106">
        <f t="shared" si="1"/>
        <v>0</v>
      </c>
      <c r="AT49" s="131"/>
      <c r="AU49" s="90"/>
      <c r="AV49" s="77"/>
      <c r="AW49" s="78"/>
      <c r="AX49" s="134"/>
      <c r="AY49" s="79"/>
    </row>
    <row r="50" spans="1:51" ht="15.75" thickBot="1" x14ac:dyDescent="0.3">
      <c r="A50" s="47"/>
      <c r="B50" s="126"/>
      <c r="C50" s="129"/>
      <c r="D50" s="81"/>
      <c r="E50" s="48"/>
      <c r="F50" s="49"/>
      <c r="G50" s="50"/>
      <c r="H50" s="51"/>
      <c r="I50" s="82"/>
      <c r="J50" s="109" t="str">
        <f t="shared" si="0"/>
        <v/>
      </c>
      <c r="K50" s="104" t="str">
        <f t="shared" si="2"/>
        <v/>
      </c>
      <c r="L50" s="110" t="str">
        <f t="shared" si="3"/>
        <v/>
      </c>
      <c r="M50" s="83"/>
      <c r="N50" s="83"/>
      <c r="O50" s="52"/>
      <c r="P50" s="53"/>
      <c r="Q50" s="54"/>
      <c r="R50" s="54"/>
      <c r="S50" s="48"/>
      <c r="T50" s="54"/>
      <c r="U50" s="87"/>
      <c r="V50" s="51"/>
      <c r="W50" s="55"/>
      <c r="X50" s="56"/>
      <c r="Y50" s="56"/>
      <c r="Z50" s="57"/>
      <c r="AA50" s="58"/>
      <c r="AB50" s="56"/>
      <c r="AC50" s="57"/>
      <c r="AD50" s="59"/>
      <c r="AE50" s="57"/>
      <c r="AF50" s="58"/>
      <c r="AG50" s="58"/>
      <c r="AH50" s="107">
        <f t="shared" si="4"/>
        <v>0</v>
      </c>
      <c r="AI50" s="56"/>
      <c r="AJ50" s="56"/>
      <c r="AK50" s="57"/>
      <c r="AL50" s="58"/>
      <c r="AM50" s="56"/>
      <c r="AN50" s="57"/>
      <c r="AO50" s="59"/>
      <c r="AP50" s="57"/>
      <c r="AQ50" s="58"/>
      <c r="AR50" s="58"/>
      <c r="AS50" s="107">
        <f t="shared" si="1"/>
        <v>0</v>
      </c>
      <c r="AT50" s="132"/>
      <c r="AU50" s="111"/>
      <c r="AV50" s="112"/>
      <c r="AW50" s="80"/>
      <c r="AX50" s="80"/>
      <c r="AY50" s="133"/>
    </row>
    <row r="51" spans="1:51" x14ac:dyDescent="0.25">
      <c r="A51" s="2"/>
      <c r="B51" s="2"/>
      <c r="C51" s="2"/>
      <c r="D51" s="2"/>
      <c r="E51" s="2"/>
      <c r="F51" s="2"/>
      <c r="G51" s="2"/>
      <c r="H51" s="2"/>
      <c r="I51" s="2"/>
      <c r="J51" s="60" t="str">
        <f>IF(I51="","",INT(YEARFRAC(I51,#REF!)))</f>
        <v/>
      </c>
      <c r="K51" s="60" t="str">
        <f t="shared" si="2"/>
        <v/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</sheetData>
  <sheetProtection algorithmName="SHA-512" hashValue="hK64lmOdfv7sbz11pBKaa58Xs1HEjIWFFK9nkC9Z8tHImAJ44HCQp7v51+EemHsY3/+4H01Y9hRt135z7OCPgA==" saltValue="AO7yrPTP8xNPJiL/fyVLRw==" spinCount="100000" sheet="1" objects="1" scenarios="1" sort="0" autoFilter="0"/>
  <autoFilter ref="A11:AY51" xr:uid="{7A67A43B-0E0D-45D2-B245-1E43B0DEC5DA}"/>
  <mergeCells count="10">
    <mergeCell ref="X9:AA9"/>
    <mergeCell ref="AB9:AG9"/>
    <mergeCell ref="AM9:AR9"/>
    <mergeCell ref="O3:Q4"/>
    <mergeCell ref="O5:Q5"/>
    <mergeCell ref="R7:T7"/>
    <mergeCell ref="R8:T8"/>
    <mergeCell ref="W8:AH8"/>
    <mergeCell ref="AI8:AS8"/>
    <mergeCell ref="AJ9:AL9"/>
  </mergeCells>
  <conditionalFormatting sqref="G5 M12:M50">
    <cfRule type="cellIs" dxfId="0" priority="2" stopIfTrue="1" operator="between">
      <formula>114</formula>
      <formula>115</formula>
    </cfRule>
  </conditionalFormatting>
  <dataValidations count="15">
    <dataValidation type="date" allowBlank="1" showInputMessage="1" showErrorMessage="1" sqref="I12:I50" xr:uid="{01B26A36-F9B5-43BF-BC6C-5414EF5BCA34}">
      <formula1>1</formula1>
      <formula2>46022</formula2>
    </dataValidation>
    <dataValidation type="list" allowBlank="1" showInputMessage="1" showErrorMessage="1" sqref="U51" xr:uid="{918E8901-815C-40AC-99AD-DA6065A65526}">
      <formula1>$T$6769:$T$6781</formula1>
    </dataValidation>
    <dataValidation type="list" allowBlank="1" showInputMessage="1" showErrorMessage="1" sqref="V51" xr:uid="{C0459264-9767-4004-A850-7ECC6ABD309A}">
      <formula1>$O$6770:$O$6775</formula1>
    </dataValidation>
    <dataValidation type="list" allowBlank="1" showInputMessage="1" showErrorMessage="1" sqref="T51" xr:uid="{E98646A3-BCD8-4234-8410-17DD90046DE4}">
      <formula1>$S$6769:$S$6770</formula1>
    </dataValidation>
    <dataValidation type="list" allowBlank="1" showInputMessage="1" showErrorMessage="1" sqref="R51:S51" xr:uid="{AACC10E0-040E-48D5-8A71-9F068D25B395}">
      <formula1>$Q$6769:$Q$6770</formula1>
    </dataValidation>
    <dataValidation type="list" allowBlank="1" showInputMessage="1" showErrorMessage="1" sqref="Q51" xr:uid="{18CC6966-93FD-4785-A20E-904EFD2FD969}">
      <formula1>$P$6769:$P$6770</formula1>
    </dataValidation>
    <dataValidation type="list" allowBlank="1" showInputMessage="1" showErrorMessage="1" sqref="M51:N51" xr:uid="{EE5E5960-B1B6-4120-8567-768F047AF5DA}">
      <formula1>$K$6769:$K$6935</formula1>
    </dataValidation>
    <dataValidation type="list" allowBlank="1" showInputMessage="1" showErrorMessage="1" sqref="H51" xr:uid="{1F3B7ADF-ACE9-488D-9827-2925D2393F3E}">
      <formula1>$G$6769:$G$6770</formula1>
    </dataValidation>
    <dataValidation type="list" allowBlank="1" showInputMessage="1" showErrorMessage="1" sqref="E51" xr:uid="{18571C76-7EF3-4191-B5BE-CE969BE783CC}">
      <formula1>$D$6768:$D$6819</formula1>
    </dataValidation>
    <dataValidation type="list" allowBlank="1" showInputMessage="1" showErrorMessage="1" sqref="C51" xr:uid="{E2B34C1E-6229-43B4-8074-062F440B281F}">
      <formula1>#REF!</formula1>
    </dataValidation>
    <dataValidation type="list" allowBlank="1" showInputMessage="1" showErrorMessage="1" sqref="B51" xr:uid="{39B0417C-3A6E-46D8-A81D-1C306350ACEA}">
      <formula1>$A$6769</formula1>
    </dataValidation>
    <dataValidation type="date" allowBlank="1" showInputMessage="1" showErrorMessage="1" sqref="D51" xr:uid="{5D951E48-38DA-441C-94F4-73CC6DF0CC3A}">
      <formula1>43647</formula1>
      <formula2>44012</formula2>
    </dataValidation>
    <dataValidation type="list" allowBlank="1" showInputMessage="1" showErrorMessage="1" sqref="AT51" xr:uid="{EAC8F358-670A-4694-AA45-02E761B8A22F}">
      <formula1>$AN$4373:$AN$4388</formula1>
    </dataValidation>
    <dataValidation type="date" allowBlank="1" showInputMessage="1" showErrorMessage="1" sqref="D12:D50 AV12:AV50 AX12:AX50" xr:uid="{556D6A96-36BD-4122-9693-5CE8C5C9754F}">
      <formula1>45658</formula1>
      <formula2>47848</formula2>
    </dataValidation>
    <dataValidation type="date" allowBlank="1" showInputMessage="1" showErrorMessage="1" sqref="AW12:AW50" xr:uid="{5FB6FA60-C0A9-48E7-8623-51323DBE8D74}">
      <formula1>45658</formula1>
      <formula2>46022</formula2>
    </dataValidation>
  </dataValidations>
  <pageMargins left="0.25" right="0.25" top="0.75" bottom="0.75" header="0.3" footer="0.3"/>
  <pageSetup paperSize="8"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5A6E21D-3F1D-44EE-8584-0C00F9613845}">
          <x14:formula1>
            <xm:f>'Referencias COMUNICA. FALLIDOS'!$C$3:$C$5</xm:f>
          </x14:formula1>
          <xm:sqref>H12:H50</xm:sqref>
        </x14:dataValidation>
        <x14:dataValidation type="list" allowBlank="1" showInputMessage="1" showErrorMessage="1" xr:uid="{F21702FC-2AFA-49A3-83CD-CBA6D865EC37}">
          <x14:formula1>
            <xm:f>'Referencias COMUNICA. FALLIDOS'!$D$3:$D$170</xm:f>
          </x14:formula1>
          <xm:sqref>M12:N50</xm:sqref>
        </x14:dataValidation>
        <x14:dataValidation type="list" allowBlank="1" showInputMessage="1" showErrorMessage="1" xr:uid="{5EF914CD-6B23-4F11-BE7E-EF13F5005F62}">
          <x14:formula1>
            <xm:f>'Referencias COMUNICA. FALLIDOS'!$E$11:$E$12</xm:f>
          </x14:formula1>
          <xm:sqref>C12:C50</xm:sqref>
        </x14:dataValidation>
        <x14:dataValidation type="list" allowBlank="1" showInputMessage="1" showErrorMessage="1" xr:uid="{61A105B2-F891-4D95-8015-8D05F4EA6528}">
          <x14:formula1>
            <xm:f>'Referencias COMUNICA. FALLIDOS'!$B$3:$B$54</xm:f>
          </x14:formula1>
          <xm:sqref>E12:E50</xm:sqref>
        </x14:dataValidation>
        <x14:dataValidation type="list" allowBlank="1" showInputMessage="1" showErrorMessage="1" xr:uid="{63D0590B-A709-4840-B79A-45D47E23D15F}">
          <x14:formula1>
            <xm:f>'Referencias COMUNICA. FALLIDOS'!$F$3:$F$4</xm:f>
          </x14:formula1>
          <xm:sqref>Q12:Q50</xm:sqref>
        </x14:dataValidation>
        <x14:dataValidation type="list" allowBlank="1" showInputMessage="1" showErrorMessage="1" xr:uid="{6B0ABA2C-553C-4CEF-BD58-C0D36F44C50B}">
          <x14:formula1>
            <xm:f>'Referencias COMUNICA. FALLIDOS'!$G$3:$G$4</xm:f>
          </x14:formula1>
          <xm:sqref>R12:S50</xm:sqref>
        </x14:dataValidation>
        <x14:dataValidation type="list" allowBlank="1" showInputMessage="1" showErrorMessage="1" xr:uid="{DD1E844C-BF9B-4DAB-A269-9ACA92D04A99}">
          <x14:formula1>
            <xm:f>'Referencias COMUNICA. FALLIDOS'!$H$3:$H$4</xm:f>
          </x14:formula1>
          <xm:sqref>T12:T50</xm:sqref>
        </x14:dataValidation>
        <x14:dataValidation type="list" allowBlank="1" showInputMessage="1" showErrorMessage="1" xr:uid="{31491FF3-6C48-4E81-AB48-2C6982F2D535}">
          <x14:formula1>
            <xm:f>'Referencias COMUNICA. FALLIDOS'!$I$3:$I$15</xm:f>
          </x14:formula1>
          <xm:sqref>U12:U50</xm:sqref>
        </x14:dataValidation>
        <x14:dataValidation type="list" allowBlank="1" showInputMessage="1" showErrorMessage="1" xr:uid="{B1618F76-557E-4386-94AC-40AA0C3B604C}">
          <x14:formula1>
            <xm:f>'Referencias COMUNICA. FALLIDOS'!$E$3:$E$8</xm:f>
          </x14:formula1>
          <xm:sqref>V12:V50</xm:sqref>
        </x14:dataValidation>
        <x14:dataValidation type="list" allowBlank="1" showInputMessage="1" showErrorMessage="1" xr:uid="{6F1C9441-2DFE-43A5-BE87-1D4948306E7F}">
          <x14:formula1>
            <xm:f>'Referencias COMUNICA. FALLIDOS'!$J$3:$J$18</xm:f>
          </x14:formula1>
          <xm:sqref>AT12:AT50</xm:sqref>
        </x14:dataValidation>
        <x14:dataValidation type="list" allowBlank="1" showInputMessage="1" showErrorMessage="1" xr:uid="{0AC5839F-67C5-4087-A61D-4724FBB2F86F}">
          <x14:formula1>
            <xm:f>'Referencias COMUNICA. FALLIDOS'!$A$3:$A$15</xm:f>
          </x14:formula1>
          <xm:sqref>B12:B50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B55E-3B41-48F4-A2C0-12F237AD6873}">
  <dimension ref="A2:K170"/>
  <sheetViews>
    <sheetView workbookViewId="0">
      <selection activeCell="B9" sqref="B9"/>
    </sheetView>
  </sheetViews>
  <sheetFormatPr baseColWidth="10" defaultRowHeight="15" x14ac:dyDescent="0.25"/>
  <cols>
    <col min="1" max="1" width="15.140625" customWidth="1"/>
    <col min="2" max="2" width="16.7109375" customWidth="1"/>
    <col min="4" max="4" width="18.85546875" customWidth="1"/>
    <col min="5" max="5" width="29.7109375" customWidth="1"/>
    <col min="9" max="9" width="45.42578125" customWidth="1"/>
    <col min="10" max="10" width="68.42578125" customWidth="1"/>
  </cols>
  <sheetData>
    <row r="2" spans="1:11" ht="15.75" thickBot="1" x14ac:dyDescent="0.3"/>
    <row r="3" spans="1:11" ht="15.75" thickBot="1" x14ac:dyDescent="0.3">
      <c r="A3" s="120" t="s">
        <v>38</v>
      </c>
      <c r="B3" s="64" t="s">
        <v>41</v>
      </c>
      <c r="C3" s="61" t="s">
        <v>36</v>
      </c>
      <c r="D3" s="62" t="s">
        <v>43</v>
      </c>
      <c r="E3" s="65" t="s">
        <v>172</v>
      </c>
      <c r="F3" s="130" t="s">
        <v>40</v>
      </c>
      <c r="G3" s="62" t="s">
        <v>170</v>
      </c>
      <c r="H3" s="62" t="s">
        <v>39</v>
      </c>
      <c r="I3" s="84" t="s">
        <v>293</v>
      </c>
      <c r="J3" s="122" t="s">
        <v>273</v>
      </c>
      <c r="K3" s="5"/>
    </row>
    <row r="4" spans="1:11" ht="15.75" thickBot="1" x14ac:dyDescent="0.3">
      <c r="A4" s="120" t="s">
        <v>47</v>
      </c>
      <c r="B4" s="23" t="s">
        <v>46</v>
      </c>
      <c r="C4" s="61" t="s">
        <v>37</v>
      </c>
      <c r="D4" s="62" t="s">
        <v>171</v>
      </c>
      <c r="E4" s="62" t="s">
        <v>173</v>
      </c>
      <c r="F4" s="130" t="s">
        <v>45</v>
      </c>
      <c r="G4" s="62" t="s">
        <v>35</v>
      </c>
      <c r="H4" s="62" t="s">
        <v>44</v>
      </c>
      <c r="I4" s="85" t="s">
        <v>294</v>
      </c>
      <c r="J4" s="122" t="s">
        <v>274</v>
      </c>
      <c r="K4" s="5"/>
    </row>
    <row r="5" spans="1:11" ht="15.75" thickBot="1" x14ac:dyDescent="0.3">
      <c r="A5" s="120" t="s">
        <v>42</v>
      </c>
      <c r="B5" s="23" t="s">
        <v>49</v>
      </c>
      <c r="C5" s="61" t="s">
        <v>307</v>
      </c>
      <c r="D5" s="62" t="s">
        <v>48</v>
      </c>
      <c r="E5" s="62" t="s">
        <v>175</v>
      </c>
      <c r="I5" s="85" t="s">
        <v>295</v>
      </c>
      <c r="J5" s="122" t="s">
        <v>275</v>
      </c>
      <c r="K5" s="5"/>
    </row>
    <row r="6" spans="1:11" ht="15.75" thickBot="1" x14ac:dyDescent="0.3">
      <c r="A6" s="120" t="s">
        <v>314</v>
      </c>
      <c r="B6" s="23" t="s">
        <v>51</v>
      </c>
      <c r="D6" s="62" t="s">
        <v>174</v>
      </c>
      <c r="E6" s="62" t="s">
        <v>177</v>
      </c>
      <c r="I6" s="85" t="s">
        <v>296</v>
      </c>
      <c r="J6" s="122" t="s">
        <v>276</v>
      </c>
      <c r="K6" s="5"/>
    </row>
    <row r="7" spans="1:11" ht="26.25" thickBot="1" x14ac:dyDescent="0.3">
      <c r="A7" s="120" t="s">
        <v>326</v>
      </c>
      <c r="B7" s="23" t="s">
        <v>53</v>
      </c>
      <c r="D7" s="62" t="s">
        <v>176</v>
      </c>
      <c r="E7" s="62" t="s">
        <v>178</v>
      </c>
      <c r="I7" s="85" t="s">
        <v>297</v>
      </c>
      <c r="J7" s="122" t="s">
        <v>277</v>
      </c>
      <c r="K7" s="5"/>
    </row>
    <row r="8" spans="1:11" ht="15.75" thickBot="1" x14ac:dyDescent="0.3">
      <c r="A8" s="120" t="s">
        <v>50</v>
      </c>
      <c r="B8" s="23" t="s">
        <v>56</v>
      </c>
      <c r="D8" s="62" t="s">
        <v>52</v>
      </c>
      <c r="E8" s="62" t="s">
        <v>180</v>
      </c>
      <c r="I8" s="85" t="s">
        <v>298</v>
      </c>
      <c r="J8" s="122" t="s">
        <v>278</v>
      </c>
      <c r="K8" s="5"/>
    </row>
    <row r="9" spans="1:11" ht="15.75" thickBot="1" x14ac:dyDescent="0.3">
      <c r="A9" s="120" t="s">
        <v>327</v>
      </c>
      <c r="B9" s="23" t="s">
        <v>59</v>
      </c>
      <c r="D9" s="62" t="s">
        <v>55</v>
      </c>
      <c r="I9" s="85" t="s">
        <v>299</v>
      </c>
      <c r="J9" s="122" t="s">
        <v>279</v>
      </c>
      <c r="K9" s="5"/>
    </row>
    <row r="10" spans="1:11" ht="15.75" thickBot="1" x14ac:dyDescent="0.3">
      <c r="A10" s="120" t="s">
        <v>308</v>
      </c>
      <c r="B10" s="23" t="s">
        <v>179</v>
      </c>
      <c r="D10" s="62" t="s">
        <v>58</v>
      </c>
      <c r="I10" s="85" t="s">
        <v>300</v>
      </c>
      <c r="J10" s="122" t="s">
        <v>280</v>
      </c>
      <c r="K10" s="5"/>
    </row>
    <row r="11" spans="1:11" ht="39" thickBot="1" x14ac:dyDescent="0.3">
      <c r="A11" s="120" t="s">
        <v>54</v>
      </c>
      <c r="B11" s="23" t="s">
        <v>61</v>
      </c>
      <c r="D11" s="62" t="s">
        <v>181</v>
      </c>
      <c r="E11" s="127" t="s">
        <v>68</v>
      </c>
      <c r="I11" s="85" t="s">
        <v>301</v>
      </c>
      <c r="J11" s="122" t="s">
        <v>281</v>
      </c>
      <c r="K11" s="5"/>
    </row>
    <row r="12" spans="1:11" ht="15.75" thickBot="1" x14ac:dyDescent="0.3">
      <c r="A12" s="120" t="s">
        <v>60</v>
      </c>
      <c r="B12" s="23" t="s">
        <v>63</v>
      </c>
      <c r="D12" s="62" t="s">
        <v>182</v>
      </c>
      <c r="E12" s="127" t="s">
        <v>71</v>
      </c>
      <c r="I12" s="85" t="s">
        <v>302</v>
      </c>
      <c r="J12" s="122" t="s">
        <v>282</v>
      </c>
      <c r="K12" s="5"/>
    </row>
    <row r="13" spans="1:11" ht="15.75" thickBot="1" x14ac:dyDescent="0.3">
      <c r="A13" s="120" t="s">
        <v>57</v>
      </c>
      <c r="B13" s="23" t="s">
        <v>65</v>
      </c>
      <c r="D13" s="62" t="s">
        <v>183</v>
      </c>
      <c r="I13" s="85" t="s">
        <v>303</v>
      </c>
      <c r="J13" s="122" t="s">
        <v>283</v>
      </c>
      <c r="K13" s="5"/>
    </row>
    <row r="14" spans="1:11" ht="30.75" thickBot="1" x14ac:dyDescent="0.3">
      <c r="A14" s="121" t="s">
        <v>315</v>
      </c>
      <c r="B14" s="23" t="s">
        <v>66</v>
      </c>
      <c r="D14" s="62" t="s">
        <v>184</v>
      </c>
      <c r="I14" s="86" t="s">
        <v>304</v>
      </c>
      <c r="J14" s="122" t="s">
        <v>284</v>
      </c>
      <c r="K14" s="5"/>
    </row>
    <row r="15" spans="1:11" ht="15.75" thickBot="1" x14ac:dyDescent="0.3">
      <c r="A15" s="120" t="s">
        <v>169</v>
      </c>
      <c r="B15" s="23" t="s">
        <v>69</v>
      </c>
      <c r="D15" s="62" t="s">
        <v>62</v>
      </c>
      <c r="I15" s="84" t="s">
        <v>305</v>
      </c>
      <c r="J15" s="122" t="s">
        <v>285</v>
      </c>
      <c r="K15" s="5"/>
    </row>
    <row r="16" spans="1:11" ht="15.75" thickBot="1" x14ac:dyDescent="0.3">
      <c r="B16" s="23" t="s">
        <v>72</v>
      </c>
      <c r="D16" s="62" t="s">
        <v>186</v>
      </c>
      <c r="J16" s="122" t="s">
        <v>286</v>
      </c>
      <c r="K16" s="5"/>
    </row>
    <row r="17" spans="2:11" ht="15.75" thickBot="1" x14ac:dyDescent="0.3">
      <c r="B17" s="23" t="s">
        <v>185</v>
      </c>
      <c r="D17" s="62" t="s">
        <v>187</v>
      </c>
      <c r="J17" s="122" t="s">
        <v>287</v>
      </c>
      <c r="K17" s="5"/>
    </row>
    <row r="18" spans="2:11" ht="15.75" thickBot="1" x14ac:dyDescent="0.3">
      <c r="B18" s="23" t="s">
        <v>76</v>
      </c>
      <c r="D18" s="62" t="s">
        <v>188</v>
      </c>
      <c r="J18" s="122" t="s">
        <v>288</v>
      </c>
      <c r="K18" s="5"/>
    </row>
    <row r="19" spans="2:11" x14ac:dyDescent="0.25">
      <c r="B19" s="23" t="s">
        <v>78</v>
      </c>
      <c r="D19" s="62" t="s">
        <v>64</v>
      </c>
    </row>
    <row r="20" spans="2:11" x14ac:dyDescent="0.25">
      <c r="B20" s="23" t="s">
        <v>189</v>
      </c>
      <c r="D20" s="62" t="s">
        <v>190</v>
      </c>
    </row>
    <row r="21" spans="2:11" x14ac:dyDescent="0.25">
      <c r="B21" s="23" t="s">
        <v>80</v>
      </c>
      <c r="D21" s="62" t="s">
        <v>67</v>
      </c>
    </row>
    <row r="22" spans="2:11" x14ac:dyDescent="0.25">
      <c r="B22" s="23" t="s">
        <v>82</v>
      </c>
      <c r="D22" s="62" t="s">
        <v>191</v>
      </c>
    </row>
    <row r="23" spans="2:11" x14ac:dyDescent="0.25">
      <c r="B23" s="23" t="s">
        <v>84</v>
      </c>
      <c r="D23" s="62" t="s">
        <v>192</v>
      </c>
    </row>
    <row r="24" spans="2:11" x14ac:dyDescent="0.25">
      <c r="B24" s="23" t="s">
        <v>86</v>
      </c>
      <c r="D24" s="62" t="s">
        <v>70</v>
      </c>
    </row>
    <row r="25" spans="2:11" x14ac:dyDescent="0.25">
      <c r="B25" s="23" t="s">
        <v>88</v>
      </c>
      <c r="D25" s="62" t="s">
        <v>193</v>
      </c>
    </row>
    <row r="26" spans="2:11" x14ac:dyDescent="0.25">
      <c r="B26" s="23" t="s">
        <v>90</v>
      </c>
      <c r="D26" s="62" t="s">
        <v>73</v>
      </c>
    </row>
    <row r="27" spans="2:11" x14ac:dyDescent="0.25">
      <c r="B27" s="23" t="s">
        <v>91</v>
      </c>
      <c r="D27" s="62" t="s">
        <v>194</v>
      </c>
    </row>
    <row r="28" spans="2:11" x14ac:dyDescent="0.25">
      <c r="B28" s="23" t="s">
        <v>94</v>
      </c>
      <c r="D28" s="62" t="s">
        <v>75</v>
      </c>
    </row>
    <row r="29" spans="2:11" x14ac:dyDescent="0.25">
      <c r="B29" s="23" t="s">
        <v>97</v>
      </c>
      <c r="D29" s="62" t="s">
        <v>195</v>
      </c>
    </row>
    <row r="30" spans="2:11" x14ac:dyDescent="0.25">
      <c r="B30" s="23" t="s">
        <v>98</v>
      </c>
      <c r="D30" s="62" t="s">
        <v>77</v>
      </c>
    </row>
    <row r="31" spans="2:11" x14ac:dyDescent="0.25">
      <c r="B31" s="23" t="s">
        <v>99</v>
      </c>
      <c r="D31" s="62" t="s">
        <v>196</v>
      </c>
    </row>
    <row r="32" spans="2:11" x14ac:dyDescent="0.25">
      <c r="B32" s="23" t="s">
        <v>101</v>
      </c>
      <c r="D32" s="62" t="s">
        <v>197</v>
      </c>
    </row>
    <row r="33" spans="2:4" x14ac:dyDescent="0.25">
      <c r="B33" s="23" t="s">
        <v>103</v>
      </c>
      <c r="D33" s="62" t="s">
        <v>79</v>
      </c>
    </row>
    <row r="34" spans="2:4" x14ac:dyDescent="0.25">
      <c r="B34" s="23" t="s">
        <v>107</v>
      </c>
      <c r="D34" s="62" t="s">
        <v>81</v>
      </c>
    </row>
    <row r="35" spans="2:4" x14ac:dyDescent="0.25">
      <c r="B35" s="23" t="s">
        <v>109</v>
      </c>
      <c r="D35" s="62" t="s">
        <v>83</v>
      </c>
    </row>
    <row r="36" spans="2:4" x14ac:dyDescent="0.25">
      <c r="B36" s="23" t="s">
        <v>110</v>
      </c>
      <c r="D36" s="62" t="s">
        <v>198</v>
      </c>
    </row>
    <row r="37" spans="2:4" x14ac:dyDescent="0.25">
      <c r="B37" s="23" t="s">
        <v>112</v>
      </c>
      <c r="D37" s="62" t="s">
        <v>85</v>
      </c>
    </row>
    <row r="38" spans="2:4" x14ac:dyDescent="0.25">
      <c r="B38" s="23" t="s">
        <v>199</v>
      </c>
      <c r="D38" s="62" t="s">
        <v>200</v>
      </c>
    </row>
    <row r="39" spans="2:4" x14ac:dyDescent="0.25">
      <c r="B39" s="23" t="s">
        <v>113</v>
      </c>
      <c r="D39" s="62" t="s">
        <v>202</v>
      </c>
    </row>
    <row r="40" spans="2:4" x14ac:dyDescent="0.25">
      <c r="B40" s="23" t="s">
        <v>201</v>
      </c>
      <c r="D40" s="62" t="s">
        <v>87</v>
      </c>
    </row>
    <row r="41" spans="2:4" x14ac:dyDescent="0.25">
      <c r="B41" s="23" t="s">
        <v>114</v>
      </c>
      <c r="D41" s="62" t="s">
        <v>89</v>
      </c>
    </row>
    <row r="42" spans="2:4" x14ac:dyDescent="0.25">
      <c r="B42" s="23" t="s">
        <v>203</v>
      </c>
      <c r="D42" s="62" t="s">
        <v>92</v>
      </c>
    </row>
    <row r="43" spans="2:4" x14ac:dyDescent="0.25">
      <c r="B43" s="23" t="s">
        <v>116</v>
      </c>
      <c r="D43" s="62" t="s">
        <v>204</v>
      </c>
    </row>
    <row r="44" spans="2:4" x14ac:dyDescent="0.25">
      <c r="B44" s="23" t="s">
        <v>118</v>
      </c>
      <c r="D44" s="62" t="s">
        <v>205</v>
      </c>
    </row>
    <row r="45" spans="2:4" x14ac:dyDescent="0.25">
      <c r="B45" s="23" t="s">
        <v>119</v>
      </c>
      <c r="D45" s="62" t="s">
        <v>93</v>
      </c>
    </row>
    <row r="46" spans="2:4" x14ac:dyDescent="0.25">
      <c r="B46" s="23" t="s">
        <v>121</v>
      </c>
      <c r="D46" s="62" t="s">
        <v>95</v>
      </c>
    </row>
    <row r="47" spans="2:4" x14ac:dyDescent="0.25">
      <c r="B47" s="23" t="s">
        <v>123</v>
      </c>
      <c r="D47" s="62" t="s">
        <v>96</v>
      </c>
    </row>
    <row r="48" spans="2:4" x14ac:dyDescent="0.25">
      <c r="B48" s="23" t="s">
        <v>125</v>
      </c>
      <c r="D48" s="62" t="s">
        <v>207</v>
      </c>
    </row>
    <row r="49" spans="2:4" x14ac:dyDescent="0.25">
      <c r="B49" s="23" t="s">
        <v>206</v>
      </c>
      <c r="D49" s="62" t="s">
        <v>208</v>
      </c>
    </row>
    <row r="50" spans="2:4" x14ac:dyDescent="0.25">
      <c r="B50" s="23" t="s">
        <v>128</v>
      </c>
      <c r="D50" s="62" t="s">
        <v>209</v>
      </c>
    </row>
    <row r="51" spans="2:4" x14ac:dyDescent="0.25">
      <c r="B51" s="23" t="s">
        <v>130</v>
      </c>
      <c r="D51" s="62" t="s">
        <v>100</v>
      </c>
    </row>
    <row r="52" spans="2:4" x14ac:dyDescent="0.25">
      <c r="B52" s="23" t="s">
        <v>131</v>
      </c>
      <c r="D52" s="62" t="s">
        <v>210</v>
      </c>
    </row>
    <row r="53" spans="2:4" x14ac:dyDescent="0.25">
      <c r="B53" s="23" t="s">
        <v>74</v>
      </c>
      <c r="D53" s="62" t="s">
        <v>102</v>
      </c>
    </row>
    <row r="54" spans="2:4" x14ac:dyDescent="0.25">
      <c r="B54" s="23" t="s">
        <v>105</v>
      </c>
      <c r="D54" s="62" t="s">
        <v>211</v>
      </c>
    </row>
    <row r="55" spans="2:4" x14ac:dyDescent="0.25">
      <c r="D55" s="62" t="s">
        <v>104</v>
      </c>
    </row>
    <row r="56" spans="2:4" x14ac:dyDescent="0.25">
      <c r="D56" s="62" t="s">
        <v>106</v>
      </c>
    </row>
    <row r="57" spans="2:4" x14ac:dyDescent="0.25">
      <c r="D57" s="62" t="s">
        <v>108</v>
      </c>
    </row>
    <row r="58" spans="2:4" x14ac:dyDescent="0.25">
      <c r="D58" s="62" t="s">
        <v>86</v>
      </c>
    </row>
    <row r="59" spans="2:4" x14ac:dyDescent="0.25">
      <c r="D59" s="62" t="s">
        <v>111</v>
      </c>
    </row>
    <row r="60" spans="2:4" x14ac:dyDescent="0.25">
      <c r="D60" s="62" t="s">
        <v>212</v>
      </c>
    </row>
    <row r="61" spans="2:4" x14ac:dyDescent="0.25">
      <c r="D61" s="62" t="s">
        <v>115</v>
      </c>
    </row>
    <row r="62" spans="2:4" x14ac:dyDescent="0.25">
      <c r="D62" s="62" t="s">
        <v>213</v>
      </c>
    </row>
    <row r="63" spans="2:4" x14ac:dyDescent="0.25">
      <c r="D63" s="62" t="s">
        <v>214</v>
      </c>
    </row>
    <row r="64" spans="2:4" x14ac:dyDescent="0.25">
      <c r="D64" s="62" t="s">
        <v>215</v>
      </c>
    </row>
    <row r="65" spans="4:4" x14ac:dyDescent="0.25">
      <c r="D65" s="62" t="s">
        <v>117</v>
      </c>
    </row>
    <row r="66" spans="4:4" x14ac:dyDescent="0.25">
      <c r="D66" s="62" t="s">
        <v>120</v>
      </c>
    </row>
    <row r="67" spans="4:4" x14ac:dyDescent="0.25">
      <c r="D67" s="62" t="s">
        <v>216</v>
      </c>
    </row>
    <row r="68" spans="4:4" x14ac:dyDescent="0.25">
      <c r="D68" s="62" t="s">
        <v>122</v>
      </c>
    </row>
    <row r="69" spans="4:4" x14ac:dyDescent="0.25">
      <c r="D69" s="62" t="s">
        <v>217</v>
      </c>
    </row>
    <row r="70" spans="4:4" x14ac:dyDescent="0.25">
      <c r="D70" s="62" t="s">
        <v>218</v>
      </c>
    </row>
    <row r="71" spans="4:4" x14ac:dyDescent="0.25">
      <c r="D71" s="62" t="s">
        <v>219</v>
      </c>
    </row>
    <row r="72" spans="4:4" x14ac:dyDescent="0.25">
      <c r="D72" s="62" t="s">
        <v>124</v>
      </c>
    </row>
    <row r="73" spans="4:4" x14ac:dyDescent="0.25">
      <c r="D73" s="62" t="s">
        <v>220</v>
      </c>
    </row>
    <row r="74" spans="4:4" x14ac:dyDescent="0.25">
      <c r="D74" s="62" t="s">
        <v>222</v>
      </c>
    </row>
    <row r="75" spans="4:4" x14ac:dyDescent="0.25">
      <c r="D75" s="62" t="s">
        <v>126</v>
      </c>
    </row>
    <row r="76" spans="4:4" x14ac:dyDescent="0.25">
      <c r="D76" s="62" t="s">
        <v>127</v>
      </c>
    </row>
    <row r="77" spans="4:4" x14ac:dyDescent="0.25">
      <c r="D77" s="62" t="s">
        <v>129</v>
      </c>
    </row>
    <row r="78" spans="4:4" x14ac:dyDescent="0.25">
      <c r="D78" s="62" t="s">
        <v>223</v>
      </c>
    </row>
    <row r="79" spans="4:4" x14ac:dyDescent="0.25">
      <c r="D79" s="62" t="s">
        <v>224</v>
      </c>
    </row>
    <row r="80" spans="4:4" x14ac:dyDescent="0.25">
      <c r="D80" s="62" t="s">
        <v>225</v>
      </c>
    </row>
    <row r="81" spans="4:4" x14ac:dyDescent="0.25">
      <c r="D81" s="62" t="s">
        <v>226</v>
      </c>
    </row>
    <row r="82" spans="4:4" x14ac:dyDescent="0.25">
      <c r="D82" s="62" t="s">
        <v>227</v>
      </c>
    </row>
    <row r="83" spans="4:4" x14ac:dyDescent="0.25">
      <c r="D83" s="62" t="s">
        <v>132</v>
      </c>
    </row>
    <row r="84" spans="4:4" x14ac:dyDescent="0.25">
      <c r="D84" s="62" t="s">
        <v>133</v>
      </c>
    </row>
    <row r="85" spans="4:4" x14ac:dyDescent="0.25">
      <c r="D85" s="62" t="s">
        <v>228</v>
      </c>
    </row>
    <row r="86" spans="4:4" x14ac:dyDescent="0.25">
      <c r="D86" s="62" t="s">
        <v>134</v>
      </c>
    </row>
    <row r="87" spans="4:4" x14ac:dyDescent="0.25">
      <c r="D87" s="62" t="s">
        <v>229</v>
      </c>
    </row>
    <row r="88" spans="4:4" x14ac:dyDescent="0.25">
      <c r="D88" s="62" t="s">
        <v>221</v>
      </c>
    </row>
    <row r="89" spans="4:4" x14ac:dyDescent="0.25">
      <c r="D89" s="62" t="s">
        <v>230</v>
      </c>
    </row>
    <row r="90" spans="4:4" x14ac:dyDescent="0.25">
      <c r="D90" s="62" t="s">
        <v>231</v>
      </c>
    </row>
    <row r="91" spans="4:4" x14ac:dyDescent="0.25">
      <c r="D91" s="62" t="s">
        <v>135</v>
      </c>
    </row>
    <row r="92" spans="4:4" x14ac:dyDescent="0.25">
      <c r="D92" s="62" t="s">
        <v>136</v>
      </c>
    </row>
    <row r="93" spans="4:4" x14ac:dyDescent="0.25">
      <c r="D93" s="62" t="s">
        <v>232</v>
      </c>
    </row>
    <row r="94" spans="4:4" x14ac:dyDescent="0.25">
      <c r="D94" s="62" t="s">
        <v>137</v>
      </c>
    </row>
    <row r="95" spans="4:4" x14ac:dyDescent="0.25">
      <c r="D95" s="62" t="s">
        <v>138</v>
      </c>
    </row>
    <row r="96" spans="4:4" x14ac:dyDescent="0.25">
      <c r="D96" s="62" t="s">
        <v>233</v>
      </c>
    </row>
    <row r="97" spans="4:4" x14ac:dyDescent="0.25">
      <c r="D97" s="62" t="s">
        <v>139</v>
      </c>
    </row>
    <row r="98" spans="4:4" x14ac:dyDescent="0.25">
      <c r="D98" s="62" t="s">
        <v>235</v>
      </c>
    </row>
    <row r="99" spans="4:4" x14ac:dyDescent="0.25">
      <c r="D99" s="62" t="s">
        <v>140</v>
      </c>
    </row>
    <row r="100" spans="4:4" x14ac:dyDescent="0.25">
      <c r="D100" s="62" t="s">
        <v>236</v>
      </c>
    </row>
    <row r="101" spans="4:4" x14ac:dyDescent="0.25">
      <c r="D101" s="62" t="s">
        <v>237</v>
      </c>
    </row>
    <row r="102" spans="4:4" x14ac:dyDescent="0.25">
      <c r="D102" s="62" t="s">
        <v>238</v>
      </c>
    </row>
    <row r="103" spans="4:4" x14ac:dyDescent="0.25">
      <c r="D103" s="62" t="s">
        <v>141</v>
      </c>
    </row>
    <row r="104" spans="4:4" x14ac:dyDescent="0.25">
      <c r="D104" s="62" t="s">
        <v>239</v>
      </c>
    </row>
    <row r="105" spans="4:4" x14ac:dyDescent="0.25">
      <c r="D105" s="62" t="s">
        <v>142</v>
      </c>
    </row>
    <row r="106" spans="4:4" x14ac:dyDescent="0.25">
      <c r="D106" s="62" t="s">
        <v>143</v>
      </c>
    </row>
    <row r="107" spans="4:4" x14ac:dyDescent="0.25">
      <c r="D107" s="62" t="s">
        <v>240</v>
      </c>
    </row>
    <row r="108" spans="4:4" x14ac:dyDescent="0.25">
      <c r="D108" s="62" t="s">
        <v>144</v>
      </c>
    </row>
    <row r="109" spans="4:4" x14ac:dyDescent="0.25">
      <c r="D109" s="62" t="s">
        <v>241</v>
      </c>
    </row>
    <row r="110" spans="4:4" x14ac:dyDescent="0.25">
      <c r="D110" s="62" t="s">
        <v>242</v>
      </c>
    </row>
    <row r="111" spans="4:4" x14ac:dyDescent="0.25">
      <c r="D111" s="62" t="s">
        <v>145</v>
      </c>
    </row>
    <row r="112" spans="4:4" x14ac:dyDescent="0.25">
      <c r="D112" s="62" t="s">
        <v>243</v>
      </c>
    </row>
    <row r="113" spans="4:4" x14ac:dyDescent="0.25">
      <c r="D113" s="62" t="s">
        <v>146</v>
      </c>
    </row>
    <row r="114" spans="4:4" x14ac:dyDescent="0.25">
      <c r="D114" s="62" t="s">
        <v>147</v>
      </c>
    </row>
    <row r="115" spans="4:4" x14ac:dyDescent="0.25">
      <c r="D115" s="62" t="s">
        <v>244</v>
      </c>
    </row>
    <row r="116" spans="4:4" x14ac:dyDescent="0.25">
      <c r="D116" s="62" t="s">
        <v>148</v>
      </c>
    </row>
    <row r="117" spans="4:4" x14ac:dyDescent="0.25">
      <c r="D117" s="62" t="s">
        <v>149</v>
      </c>
    </row>
    <row r="118" spans="4:4" x14ac:dyDescent="0.25">
      <c r="D118" s="62" t="s">
        <v>245</v>
      </c>
    </row>
    <row r="119" spans="4:4" x14ac:dyDescent="0.25">
      <c r="D119" s="62" t="s">
        <v>246</v>
      </c>
    </row>
    <row r="120" spans="4:4" x14ac:dyDescent="0.25">
      <c r="D120" s="62" t="s">
        <v>247</v>
      </c>
    </row>
    <row r="121" spans="4:4" x14ac:dyDescent="0.25">
      <c r="D121" s="62" t="s">
        <v>248</v>
      </c>
    </row>
    <row r="122" spans="4:4" x14ac:dyDescent="0.25">
      <c r="D122" s="62" t="s">
        <v>249</v>
      </c>
    </row>
    <row r="123" spans="4:4" x14ac:dyDescent="0.25">
      <c r="D123" s="62" t="s">
        <v>150</v>
      </c>
    </row>
    <row r="124" spans="4:4" x14ac:dyDescent="0.25">
      <c r="D124" s="62" t="s">
        <v>250</v>
      </c>
    </row>
    <row r="125" spans="4:4" x14ac:dyDescent="0.25">
      <c r="D125" s="62" t="s">
        <v>251</v>
      </c>
    </row>
    <row r="126" spans="4:4" x14ac:dyDescent="0.25">
      <c r="D126" s="62" t="s">
        <v>252</v>
      </c>
    </row>
    <row r="127" spans="4:4" x14ac:dyDescent="0.25">
      <c r="D127" s="62" t="s">
        <v>253</v>
      </c>
    </row>
    <row r="128" spans="4:4" x14ac:dyDescent="0.25">
      <c r="D128" s="62" t="s">
        <v>254</v>
      </c>
    </row>
    <row r="129" spans="4:4" x14ac:dyDescent="0.25">
      <c r="D129" s="62" t="s">
        <v>255</v>
      </c>
    </row>
    <row r="130" spans="4:4" x14ac:dyDescent="0.25">
      <c r="D130" s="62" t="s">
        <v>151</v>
      </c>
    </row>
    <row r="131" spans="4:4" x14ac:dyDescent="0.25">
      <c r="D131" s="62" t="s">
        <v>234</v>
      </c>
    </row>
    <row r="132" spans="4:4" x14ac:dyDescent="0.25">
      <c r="D132" s="62" t="s">
        <v>256</v>
      </c>
    </row>
    <row r="133" spans="4:4" x14ac:dyDescent="0.25">
      <c r="D133" s="62" t="s">
        <v>152</v>
      </c>
    </row>
    <row r="134" spans="4:4" x14ac:dyDescent="0.25">
      <c r="D134" s="62" t="s">
        <v>257</v>
      </c>
    </row>
    <row r="135" spans="4:4" x14ac:dyDescent="0.25">
      <c r="D135" s="62" t="s">
        <v>153</v>
      </c>
    </row>
    <row r="136" spans="4:4" x14ac:dyDescent="0.25">
      <c r="D136" s="62" t="s">
        <v>258</v>
      </c>
    </row>
    <row r="137" spans="4:4" x14ac:dyDescent="0.25">
      <c r="D137" s="62" t="s">
        <v>154</v>
      </c>
    </row>
    <row r="138" spans="4:4" x14ac:dyDescent="0.25">
      <c r="D138" s="62" t="s">
        <v>155</v>
      </c>
    </row>
    <row r="139" spans="4:4" x14ac:dyDescent="0.25">
      <c r="D139" s="62" t="s">
        <v>156</v>
      </c>
    </row>
    <row r="140" spans="4:4" x14ac:dyDescent="0.25">
      <c r="D140" s="62" t="s">
        <v>157</v>
      </c>
    </row>
    <row r="141" spans="4:4" x14ac:dyDescent="0.25">
      <c r="D141" s="62" t="s">
        <v>259</v>
      </c>
    </row>
    <row r="142" spans="4:4" x14ac:dyDescent="0.25">
      <c r="D142" s="62" t="s">
        <v>260</v>
      </c>
    </row>
    <row r="143" spans="4:4" x14ac:dyDescent="0.25">
      <c r="D143" s="62" t="s">
        <v>261</v>
      </c>
    </row>
    <row r="144" spans="4:4" x14ac:dyDescent="0.25">
      <c r="D144" s="62" t="s">
        <v>158</v>
      </c>
    </row>
    <row r="145" spans="4:4" x14ac:dyDescent="0.25">
      <c r="D145" s="62" t="s">
        <v>159</v>
      </c>
    </row>
    <row r="146" spans="4:4" x14ac:dyDescent="0.25">
      <c r="D146" s="62" t="s">
        <v>262</v>
      </c>
    </row>
    <row r="147" spans="4:4" x14ac:dyDescent="0.25">
      <c r="D147" s="62" t="s">
        <v>263</v>
      </c>
    </row>
    <row r="148" spans="4:4" x14ac:dyDescent="0.25">
      <c r="D148" s="62" t="s">
        <v>160</v>
      </c>
    </row>
    <row r="149" spans="4:4" x14ac:dyDescent="0.25">
      <c r="D149" s="62" t="s">
        <v>264</v>
      </c>
    </row>
    <row r="150" spans="4:4" x14ac:dyDescent="0.25">
      <c r="D150" s="62" t="s">
        <v>265</v>
      </c>
    </row>
    <row r="151" spans="4:4" x14ac:dyDescent="0.25">
      <c r="D151" s="62" t="s">
        <v>161</v>
      </c>
    </row>
    <row r="152" spans="4:4" x14ac:dyDescent="0.25">
      <c r="D152" s="62" t="s">
        <v>266</v>
      </c>
    </row>
    <row r="153" spans="4:4" x14ac:dyDescent="0.25">
      <c r="D153" s="62" t="s">
        <v>162</v>
      </c>
    </row>
    <row r="154" spans="4:4" x14ac:dyDescent="0.25">
      <c r="D154" s="62" t="s">
        <v>267</v>
      </c>
    </row>
    <row r="155" spans="4:4" x14ac:dyDescent="0.25">
      <c r="D155" s="62" t="s">
        <v>163</v>
      </c>
    </row>
    <row r="156" spans="4:4" x14ac:dyDescent="0.25">
      <c r="D156" s="62" t="s">
        <v>164</v>
      </c>
    </row>
    <row r="157" spans="4:4" x14ac:dyDescent="0.25">
      <c r="D157" s="62" t="s">
        <v>165</v>
      </c>
    </row>
    <row r="158" spans="4:4" x14ac:dyDescent="0.25">
      <c r="D158" s="62" t="s">
        <v>268</v>
      </c>
    </row>
    <row r="159" spans="4:4" x14ac:dyDescent="0.25">
      <c r="D159" s="62" t="s">
        <v>269</v>
      </c>
    </row>
    <row r="160" spans="4:4" x14ac:dyDescent="0.25">
      <c r="D160" s="62" t="s">
        <v>166</v>
      </c>
    </row>
    <row r="161" spans="4:4" x14ac:dyDescent="0.25">
      <c r="D161" s="62" t="s">
        <v>167</v>
      </c>
    </row>
    <row r="162" spans="4:4" x14ac:dyDescent="0.25">
      <c r="D162" s="62" t="s">
        <v>168</v>
      </c>
    </row>
    <row r="163" spans="4:4" x14ac:dyDescent="0.25">
      <c r="D163" s="62" t="s">
        <v>270</v>
      </c>
    </row>
    <row r="164" spans="4:4" x14ac:dyDescent="0.25">
      <c r="D164" s="62" t="s">
        <v>271</v>
      </c>
    </row>
    <row r="165" spans="4:4" x14ac:dyDescent="0.25">
      <c r="D165" s="62" t="s">
        <v>166</v>
      </c>
    </row>
    <row r="166" spans="4:4" x14ac:dyDescent="0.25">
      <c r="D166" s="62" t="s">
        <v>167</v>
      </c>
    </row>
    <row r="167" spans="4:4" x14ac:dyDescent="0.25">
      <c r="D167" s="62" t="s">
        <v>168</v>
      </c>
    </row>
    <row r="168" spans="4:4" x14ac:dyDescent="0.25">
      <c r="D168" s="62" t="s">
        <v>270</v>
      </c>
    </row>
    <row r="169" spans="4:4" x14ac:dyDescent="0.25">
      <c r="D169" s="62" t="s">
        <v>271</v>
      </c>
    </row>
    <row r="170" spans="4:4" x14ac:dyDescent="0.25">
      <c r="D170" s="63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COMUNICACIÓN FALLIDO </vt:lpstr>
      <vt:lpstr>Referencias COMUNICA. FALLIDOS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2025-12-04T10:12:29Z</dcterms:modified>
</cp:coreProperties>
</file>